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aoka\OneDrive\Desktop\"/>
    </mc:Choice>
  </mc:AlternateContent>
  <xr:revisionPtr revIDLastSave="0" documentId="13_ncr:1_{3CA238D2-8B63-4E69-8AE3-8F5C27C81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4" r:id="rId1"/>
    <sheet name="契約が無い場合の記入例" sheetId="3" r:id="rId2"/>
  </sheets>
  <definedNames>
    <definedName name="_xlnm.Print_Area" localSheetId="1">契約が無い場合の記入例!$A$1:$BM$82</definedName>
    <definedName name="_xlnm.Print_Area" localSheetId="0">請求書!$A$1:$BM$82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7" i="4" l="1"/>
  <c r="AU12" i="4"/>
  <c r="T12" i="4"/>
  <c r="AU53" i="4"/>
  <c r="K53" i="4"/>
  <c r="AC53" i="4"/>
  <c r="AL53" i="4"/>
  <c r="B53" i="4"/>
  <c r="T53" i="4" l="1"/>
  <c r="BD12" i="4"/>
  <c r="BK80" i="4"/>
  <c r="BI80" i="4"/>
  <c r="BG80" i="4"/>
  <c r="BE80" i="4"/>
  <c r="BC80" i="4"/>
  <c r="BA80" i="4"/>
  <c r="AY80" i="4"/>
  <c r="AW80" i="4"/>
  <c r="AU80" i="4"/>
  <c r="AS80" i="4"/>
  <c r="AQ80" i="4"/>
  <c r="AO80" i="4"/>
  <c r="AM80" i="4"/>
  <c r="BF77" i="4"/>
  <c r="AV77" i="4"/>
  <c r="AN77" i="4"/>
  <c r="AL76" i="4"/>
  <c r="AL75" i="4"/>
  <c r="BE70" i="4"/>
  <c r="BE69" i="4"/>
  <c r="AO69" i="4"/>
  <c r="AI69" i="4"/>
  <c r="H69" i="4"/>
  <c r="E69" i="4"/>
  <c r="B69" i="4"/>
  <c r="BE68" i="4"/>
  <c r="AV68" i="4"/>
  <c r="AO68" i="4"/>
  <c r="AI68" i="4"/>
  <c r="H68" i="4"/>
  <c r="E68" i="4"/>
  <c r="B68" i="4"/>
  <c r="BE67" i="4"/>
  <c r="AO67" i="4"/>
  <c r="AI67" i="4"/>
  <c r="H67" i="4"/>
  <c r="E67" i="4"/>
  <c r="B67" i="4"/>
  <c r="BE66" i="4"/>
  <c r="AO66" i="4"/>
  <c r="AI66" i="4"/>
  <c r="H66" i="4"/>
  <c r="E66" i="4"/>
  <c r="B66" i="4"/>
  <c r="BE65" i="4"/>
  <c r="AO65" i="4"/>
  <c r="AI65" i="4"/>
  <c r="H65" i="4"/>
  <c r="E65" i="4"/>
  <c r="B65" i="4"/>
  <c r="BE64" i="4"/>
  <c r="AO64" i="4"/>
  <c r="AI64" i="4"/>
  <c r="H64" i="4"/>
  <c r="E64" i="4"/>
  <c r="B64" i="4"/>
  <c r="BE63" i="4"/>
  <c r="AO63" i="4"/>
  <c r="AI63" i="4"/>
  <c r="H63" i="4"/>
  <c r="E63" i="4"/>
  <c r="B63" i="4"/>
  <c r="BE62" i="4"/>
  <c r="AO62" i="4"/>
  <c r="AI62" i="4"/>
  <c r="H62" i="4"/>
  <c r="E62" i="4"/>
  <c r="B62" i="4"/>
  <c r="BE61" i="4"/>
  <c r="AV61" i="4"/>
  <c r="AO61" i="4"/>
  <c r="AI61" i="4"/>
  <c r="H61" i="4"/>
  <c r="E61" i="4"/>
  <c r="B61" i="4"/>
  <c r="BE60" i="4"/>
  <c r="AO60" i="4"/>
  <c r="AI60" i="4"/>
  <c r="H60" i="4"/>
  <c r="E60" i="4"/>
  <c r="B60" i="4"/>
  <c r="BE59" i="4"/>
  <c r="AV59" i="4"/>
  <c r="AO59" i="4"/>
  <c r="AI59" i="4"/>
  <c r="H59" i="4"/>
  <c r="E59" i="4"/>
  <c r="B59" i="4"/>
  <c r="BE58" i="4"/>
  <c r="AO58" i="4"/>
  <c r="AI58" i="4"/>
  <c r="H58" i="4"/>
  <c r="E58" i="4"/>
  <c r="B58" i="4"/>
  <c r="J49" i="4"/>
  <c r="J48" i="4"/>
  <c r="BF46" i="4"/>
  <c r="AZ46" i="4"/>
  <c r="AT46" i="4"/>
  <c r="AV28" i="4"/>
  <c r="AV69" i="4" s="1"/>
  <c r="AV27" i="4"/>
  <c r="AV26" i="4"/>
  <c r="AV67" i="4" s="1"/>
  <c r="AV25" i="4"/>
  <c r="AV66" i="4" s="1"/>
  <c r="AV24" i="4"/>
  <c r="AV65" i="4" s="1"/>
  <c r="AV23" i="4"/>
  <c r="AV64" i="4" s="1"/>
  <c r="AV22" i="4"/>
  <c r="AV63" i="4" s="1"/>
  <c r="AV21" i="4"/>
  <c r="AV62" i="4" s="1"/>
  <c r="AV20" i="4"/>
  <c r="AV19" i="4"/>
  <c r="AV60" i="4" s="1"/>
  <c r="AV18" i="4"/>
  <c r="AV29" i="4"/>
  <c r="BK80" i="3"/>
  <c r="BI80" i="3"/>
  <c r="BG80" i="3"/>
  <c r="BE80" i="3"/>
  <c r="BC80" i="3"/>
  <c r="BA80" i="3"/>
  <c r="AY80" i="3"/>
  <c r="AW80" i="3"/>
  <c r="AU80" i="3"/>
  <c r="AS80" i="3"/>
  <c r="AQ80" i="3"/>
  <c r="AO80" i="3"/>
  <c r="AM80" i="3"/>
  <c r="BF77" i="3"/>
  <c r="AV77" i="3"/>
  <c r="AN77" i="3"/>
  <c r="AL76" i="3"/>
  <c r="AL75" i="3"/>
  <c r="BE70" i="3"/>
  <c r="BE69" i="3"/>
  <c r="AO69" i="3"/>
  <c r="AI69" i="3"/>
  <c r="H69" i="3"/>
  <c r="E69" i="3"/>
  <c r="B69" i="3"/>
  <c r="BE68" i="3"/>
  <c r="AO68" i="3"/>
  <c r="AI68" i="3"/>
  <c r="H68" i="3"/>
  <c r="E68" i="3"/>
  <c r="B68" i="3"/>
  <c r="BE67" i="3"/>
  <c r="AO67" i="3"/>
  <c r="AI67" i="3"/>
  <c r="H67" i="3"/>
  <c r="E67" i="3"/>
  <c r="B67" i="3"/>
  <c r="BE66" i="3"/>
  <c r="AO66" i="3"/>
  <c r="AI66" i="3"/>
  <c r="H66" i="3"/>
  <c r="E66" i="3"/>
  <c r="B66" i="3"/>
  <c r="BE65" i="3"/>
  <c r="AO65" i="3"/>
  <c r="AI65" i="3"/>
  <c r="H65" i="3"/>
  <c r="E65" i="3"/>
  <c r="B65" i="3"/>
  <c r="BE64" i="3"/>
  <c r="AO64" i="3"/>
  <c r="AI64" i="3"/>
  <c r="H64" i="3"/>
  <c r="E64" i="3"/>
  <c r="B64" i="3"/>
  <c r="BE63" i="3"/>
  <c r="AO63" i="3"/>
  <c r="AI63" i="3"/>
  <c r="H63" i="3"/>
  <c r="E63" i="3"/>
  <c r="B63" i="3"/>
  <c r="BE62" i="3"/>
  <c r="AO62" i="3"/>
  <c r="AI62" i="3"/>
  <c r="H62" i="3"/>
  <c r="E62" i="3"/>
  <c r="B62" i="3"/>
  <c r="BE61" i="3"/>
  <c r="AO61" i="3"/>
  <c r="AI61" i="3"/>
  <c r="H61" i="3"/>
  <c r="E61" i="3"/>
  <c r="B61" i="3"/>
  <c r="BE60" i="3"/>
  <c r="AO60" i="3"/>
  <c r="AI60" i="3"/>
  <c r="H60" i="3"/>
  <c r="E60" i="3"/>
  <c r="B60" i="3"/>
  <c r="BE59" i="3"/>
  <c r="AO59" i="3"/>
  <c r="AI59" i="3"/>
  <c r="H59" i="3"/>
  <c r="E59" i="3"/>
  <c r="B59" i="3"/>
  <c r="BE58" i="3"/>
  <c r="AO58" i="3"/>
  <c r="AI58" i="3"/>
  <c r="H58" i="3"/>
  <c r="E58" i="3"/>
  <c r="B58" i="3"/>
  <c r="AL53" i="3"/>
  <c r="AC53" i="3"/>
  <c r="K53" i="3"/>
  <c r="B53" i="3"/>
  <c r="J49" i="3"/>
  <c r="J48" i="3"/>
  <c r="BF46" i="3"/>
  <c r="AZ46" i="3"/>
  <c r="AT46" i="3"/>
  <c r="AV28" i="3"/>
  <c r="AV69" i="3" s="1"/>
  <c r="AV27" i="3"/>
  <c r="AV68" i="3" s="1"/>
  <c r="AV26" i="3"/>
  <c r="AV67" i="3" s="1"/>
  <c r="AV25" i="3"/>
  <c r="AV66" i="3" s="1"/>
  <c r="AV24" i="3"/>
  <c r="AV65" i="3" s="1"/>
  <c r="AV23" i="3"/>
  <c r="AV64" i="3" s="1"/>
  <c r="AV22" i="3"/>
  <c r="AV21" i="3"/>
  <c r="AV62" i="3" s="1"/>
  <c r="AV20" i="3"/>
  <c r="AV61" i="3" s="1"/>
  <c r="AV19" i="3"/>
  <c r="AV60" i="3" s="1"/>
  <c r="AV18" i="3"/>
  <c r="AV59" i="3" s="1"/>
  <c r="AV17" i="3"/>
  <c r="AV58" i="3" s="1"/>
  <c r="AU12" i="3"/>
  <c r="AU53" i="3" s="1"/>
  <c r="T12" i="3"/>
  <c r="AV58" i="4" l="1"/>
  <c r="AV30" i="4"/>
  <c r="AV71" i="4" s="1"/>
  <c r="AV70" i="4"/>
  <c r="BD53" i="4"/>
  <c r="AV29" i="3"/>
  <c r="AV30" i="3" s="1"/>
  <c r="AV71" i="3" s="1"/>
  <c r="BD12" i="3"/>
  <c r="BD53" i="3" s="1"/>
  <c r="T53" i="3"/>
  <c r="AV63" i="3"/>
  <c r="AV31" i="4" l="1"/>
  <c r="M14" i="4" s="1"/>
  <c r="M55" i="4" s="1"/>
  <c r="AV70" i="3"/>
  <c r="AV31" i="3"/>
  <c r="O14" i="4" l="1"/>
  <c r="O55" i="4" s="1"/>
  <c r="AA14" i="4"/>
  <c r="AA55" i="4" s="1"/>
  <c r="K14" i="4"/>
  <c r="K55" i="4" s="1"/>
  <c r="Y14" i="4"/>
  <c r="Y55" i="4" s="1"/>
  <c r="W14" i="4"/>
  <c r="W55" i="4" s="1"/>
  <c r="Q14" i="4"/>
  <c r="Q55" i="4" s="1"/>
  <c r="S14" i="4"/>
  <c r="S55" i="4" s="1"/>
  <c r="AV72" i="4"/>
  <c r="U14" i="4"/>
  <c r="U55" i="4" s="1"/>
  <c r="U14" i="3"/>
  <c r="U55" i="3" s="1"/>
  <c r="S14" i="3"/>
  <c r="S55" i="3" s="1"/>
  <c r="Q14" i="3"/>
  <c r="Q55" i="3" s="1"/>
  <c r="AA14" i="3"/>
  <c r="AA55" i="3" s="1"/>
  <c r="O14" i="3"/>
  <c r="O55" i="3" s="1"/>
  <c r="Y14" i="3"/>
  <c r="Y55" i="3" s="1"/>
  <c r="M14" i="3"/>
  <c r="M55" i="3" s="1"/>
  <c r="AV72" i="3"/>
  <c r="W14" i="3"/>
  <c r="W55" i="3" s="1"/>
  <c r="K14" i="3"/>
  <c r="K55" i="3" s="1"/>
</calcChain>
</file>

<file path=xl/sharedStrings.xml><?xml version="1.0" encoding="utf-8"?>
<sst xmlns="http://schemas.openxmlformats.org/spreadsheetml/2006/main" count="221" uniqueCount="72">
  <si>
    <t>請　　求　　書</t>
    <rPh sb="0" eb="1">
      <t>ショウ</t>
    </rPh>
    <rPh sb="3" eb="4">
      <t>モトム</t>
    </rPh>
    <rPh sb="6" eb="7">
      <t>ショ</t>
    </rPh>
    <phoneticPr fontId="5"/>
  </si>
  <si>
    <t>オオサワ株式会社　御中</t>
    <rPh sb="4" eb="8">
      <t>カブシキガイシャ</t>
    </rPh>
    <rPh sb="9" eb="11">
      <t>オンチュウ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</si>
  <si>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</si>
  <si>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</si>
  <si>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日締</t>
    <rPh sb="0" eb="1">
      <t>ニチ</t>
    </rPh>
    <rPh sb="1" eb="2">
      <t>シメ</t>
    </rPh>
    <phoneticPr fontId="5"/>
  </si>
  <si>
    <t>工事名</t>
    <rPh sb="0" eb="3">
      <t>コウジメイ</t>
    </rPh>
    <phoneticPr fontId="5"/>
  </si>
  <si>
    <t>契約金額</t>
    <rPh sb="0" eb="4">
      <t>ケイヤクキンガク</t>
    </rPh>
    <phoneticPr fontId="5"/>
  </si>
  <si>
    <t>契約増減額</t>
    <rPh sb="0" eb="2">
      <t>ケイヤク</t>
    </rPh>
    <rPh sb="2" eb="5">
      <t>ゾウゲンガク</t>
    </rPh>
    <phoneticPr fontId="5"/>
  </si>
  <si>
    <t>契約金額計</t>
    <rPh sb="0" eb="2">
      <t>ケイヤク</t>
    </rPh>
    <rPh sb="2" eb="4">
      <t>キンガク</t>
    </rPh>
    <rPh sb="4" eb="5">
      <t>ケイ</t>
    </rPh>
    <phoneticPr fontId="5"/>
  </si>
  <si>
    <t>前回迄の入金額</t>
    <rPh sb="0" eb="3">
      <t>ゼンカイマデ</t>
    </rPh>
    <rPh sb="4" eb="7">
      <t>ニュウキンガク</t>
    </rPh>
    <phoneticPr fontId="5"/>
  </si>
  <si>
    <t>今回の請求額</t>
    <rPh sb="0" eb="2">
      <t>コンカイ</t>
    </rPh>
    <rPh sb="3" eb="6">
      <t>セイキュウガク</t>
    </rPh>
    <phoneticPr fontId="5"/>
  </si>
  <si>
    <t>請求金額計</t>
    <rPh sb="0" eb="4">
      <t>セイキュウキンガク</t>
    </rPh>
    <rPh sb="4" eb="5">
      <t>ケイ</t>
    </rPh>
    <phoneticPr fontId="5"/>
  </si>
  <si>
    <t>契約残額</t>
    <rPh sb="0" eb="4">
      <t>ケイヤクザンガク</t>
    </rPh>
    <phoneticPr fontId="5"/>
  </si>
  <si>
    <t>請求金額　　　（税込）</t>
    <rPh sb="0" eb="4">
      <t>セイキュウキンガク</t>
    </rPh>
    <rPh sb="8" eb="10">
      <t>ゼイコ</t>
    </rPh>
    <phoneticPr fontId="5"/>
  </si>
  <si>
    <t>日</t>
    <rPh sb="0" eb="1">
      <t>ヒ</t>
    </rPh>
    <phoneticPr fontId="5"/>
  </si>
  <si>
    <t>合計（税抜）</t>
    <rPh sb="0" eb="2">
      <t>ゴウケイ</t>
    </rPh>
    <rPh sb="3" eb="5">
      <t>ゼイヌキ</t>
    </rPh>
    <phoneticPr fontId="5"/>
  </si>
  <si>
    <t>消費税（10%）</t>
    <rPh sb="0" eb="3">
      <t>ショウヒゼイ</t>
    </rPh>
    <phoneticPr fontId="5"/>
  </si>
  <si>
    <t>総合計</t>
    <rPh sb="0" eb="3">
      <t>ソウゴウケイ</t>
    </rPh>
    <phoneticPr fontId="5"/>
  </si>
  <si>
    <t>住所</t>
    <rPh sb="0" eb="2">
      <t>ジュウショ</t>
    </rPh>
    <phoneticPr fontId="5"/>
  </si>
  <si>
    <t>記入上のお願い</t>
    <rPh sb="0" eb="3">
      <t>キニュウジョウ</t>
    </rPh>
    <rPh sb="5" eb="6">
      <t>ネガ</t>
    </rPh>
    <phoneticPr fontId="5"/>
  </si>
  <si>
    <t>会社名</t>
    <rPh sb="0" eb="1">
      <t>カイ</t>
    </rPh>
    <rPh sb="1" eb="3">
      <t>シャメイ</t>
    </rPh>
    <phoneticPr fontId="5"/>
  </si>
  <si>
    <t>電話番号</t>
    <rPh sb="0" eb="4">
      <t>デンワバンゴウ</t>
    </rPh>
    <phoneticPr fontId="5"/>
  </si>
  <si>
    <t>・工事が異なる場合は、必ず請求書は別々に作成してください</t>
    <rPh sb="1" eb="3">
      <t>コウジ</t>
    </rPh>
    <rPh sb="4" eb="5">
      <t>コト</t>
    </rPh>
    <rPh sb="7" eb="9">
      <t>バアイ</t>
    </rPh>
    <rPh sb="11" eb="12">
      <t>カナラ</t>
    </rPh>
    <rPh sb="13" eb="16">
      <t>セイキュウショ</t>
    </rPh>
    <rPh sb="17" eb="19">
      <t>ベツベツ</t>
    </rPh>
    <rPh sb="20" eb="22">
      <t>サクセイ</t>
    </rPh>
    <phoneticPr fontId="5"/>
  </si>
  <si>
    <t>・請求書は毎月末〆切、翌５日必着</t>
    <rPh sb="1" eb="4">
      <t>セイキュウショ</t>
    </rPh>
    <rPh sb="5" eb="7">
      <t>マイツキ</t>
    </rPh>
    <rPh sb="7" eb="8">
      <t>スエ</t>
    </rPh>
    <rPh sb="8" eb="10">
      <t>シメキリ</t>
    </rPh>
    <rPh sb="11" eb="12">
      <t>ヨク</t>
    </rPh>
    <rPh sb="13" eb="14">
      <t>ニチ</t>
    </rPh>
    <rPh sb="14" eb="16">
      <t>ヒッチャク</t>
    </rPh>
    <phoneticPr fontId="5"/>
  </si>
  <si>
    <t>登録番号</t>
    <rPh sb="0" eb="4">
      <t>トウロクバンゴウ</t>
    </rPh>
    <phoneticPr fontId="5"/>
  </si>
  <si>
    <t>①</t>
    <phoneticPr fontId="5"/>
  </si>
  <si>
    <t>②</t>
    <phoneticPr fontId="5"/>
  </si>
  <si>
    <t>③＝①+②</t>
    <phoneticPr fontId="5"/>
  </si>
  <si>
    <t>④</t>
    <phoneticPr fontId="5"/>
  </si>
  <si>
    <t>⑤</t>
    <phoneticPr fontId="5"/>
  </si>
  <si>
    <t>⑥＝④+⑤</t>
    <phoneticPr fontId="5"/>
  </si>
  <si>
    <t>⑦＝③-⑥</t>
    <phoneticPr fontId="5"/>
  </si>
  <si>
    <t>(</t>
    <phoneticPr fontId="2"/>
  </si>
  <si>
    <t>)</t>
    <phoneticPr fontId="2"/>
  </si>
  <si>
    <t>-</t>
    <phoneticPr fontId="5"/>
  </si>
  <si>
    <t>T</t>
    <phoneticPr fontId="5"/>
  </si>
  <si>
    <t>㊞</t>
    <phoneticPr fontId="2"/>
  </si>
  <si>
    <t>白欄をすべてご記入ください。</t>
    <rPh sb="0" eb="1">
      <t>シロ</t>
    </rPh>
    <rPh sb="1" eb="2">
      <t>ラン</t>
    </rPh>
    <rPh sb="7" eb="9">
      <t>キニュウ</t>
    </rPh>
    <phoneticPr fontId="2"/>
  </si>
  <si>
    <t>御社捺印をいただき、</t>
    <rPh sb="0" eb="2">
      <t>オンシャ</t>
    </rPh>
    <rPh sb="2" eb="4">
      <t>ナツイン</t>
    </rPh>
    <phoneticPr fontId="2"/>
  </si>
  <si>
    <t>毎月末〆切、翌５日必着のご提出を</t>
    <rPh sb="0" eb="3">
      <t>マイゲツマツ</t>
    </rPh>
    <rPh sb="13" eb="15">
      <t>テイシュツ</t>
    </rPh>
    <phoneticPr fontId="2"/>
  </si>
  <si>
    <t>宜しくお願い致します。</t>
    <rPh sb="0" eb="1">
      <t>ヨロ</t>
    </rPh>
    <rPh sb="4" eb="5">
      <t>ネガ</t>
    </rPh>
    <rPh sb="6" eb="7">
      <t>イタ</t>
    </rPh>
    <phoneticPr fontId="2"/>
  </si>
  <si>
    <t>適用</t>
    <rPh sb="0" eb="2">
      <t>テキヨウ</t>
    </rPh>
    <phoneticPr fontId="2"/>
  </si>
  <si>
    <t>金額</t>
    <rPh sb="0" eb="2">
      <t>キンガク</t>
    </rPh>
    <phoneticPr fontId="5"/>
  </si>
  <si>
    <t>単価</t>
    <rPh sb="0" eb="2">
      <t>タンカ</t>
    </rPh>
    <phoneticPr fontId="2"/>
  </si>
  <si>
    <t>数量</t>
    <rPh sb="0" eb="2">
      <t>スウリョウ</t>
    </rPh>
    <phoneticPr fontId="5"/>
  </si>
  <si>
    <t>品名</t>
    <rPh sb="0" eb="2">
      <t>ヒンメイ</t>
    </rPh>
    <phoneticPr fontId="2"/>
  </si>
  <si>
    <t>① [ 請求書控 ]</t>
    <rPh sb="4" eb="7">
      <t>セイキュウショ</t>
    </rPh>
    <rPh sb="7" eb="8">
      <t>ヒカ</t>
    </rPh>
    <phoneticPr fontId="2"/>
  </si>
  <si>
    <t>② [ 提出用 ]</t>
    <rPh sb="4" eb="6">
      <t>テイシュツ</t>
    </rPh>
    <rPh sb="6" eb="7">
      <t>ヨウ</t>
    </rPh>
    <phoneticPr fontId="2"/>
  </si>
  <si>
    <t>工事番号</t>
    <rPh sb="0" eb="4">
      <t>コウジバンゴウ</t>
    </rPh>
    <phoneticPr fontId="5"/>
  </si>
  <si>
    <t>○○工場建設工事</t>
    <rPh sb="2" eb="4">
      <t>コウジョウ</t>
    </rPh>
    <rPh sb="4" eb="8">
      <t>ケンセツコウジ</t>
    </rPh>
    <phoneticPr fontId="2"/>
  </si>
  <si>
    <t>産廃処分費</t>
    <rPh sb="0" eb="2">
      <t>サンパイ</t>
    </rPh>
    <rPh sb="2" eb="4">
      <t>ショブン</t>
    </rPh>
    <rPh sb="4" eb="5">
      <t>ヒ</t>
    </rPh>
    <phoneticPr fontId="2"/>
  </si>
  <si>
    <t>２月迄の入金額合計</t>
    <rPh sb="1" eb="2">
      <t>ガツ</t>
    </rPh>
    <rPh sb="2" eb="3">
      <t>マデ</t>
    </rPh>
    <rPh sb="4" eb="6">
      <t>ニュウキン</t>
    </rPh>
    <rPh sb="6" eb="7">
      <t>ガク</t>
    </rPh>
    <rPh sb="7" eb="9">
      <t>ゴウケイ</t>
    </rPh>
    <phoneticPr fontId="2"/>
  </si>
  <si>
    <t>３月のご請求額</t>
    <rPh sb="1" eb="2">
      <t>ガツ</t>
    </rPh>
    <rPh sb="4" eb="6">
      <t>セイキュウ</t>
    </rPh>
    <rPh sb="6" eb="7">
      <t>ガク</t>
    </rPh>
    <phoneticPr fontId="2"/>
  </si>
  <si>
    <t>*税抜金額をご記入ください</t>
    <rPh sb="1" eb="3">
      <t>ゼイヌキ</t>
    </rPh>
    <rPh sb="3" eb="5">
      <t>キンガク</t>
    </rPh>
    <rPh sb="7" eb="9">
      <t>キニュウ</t>
    </rPh>
    <phoneticPr fontId="2"/>
  </si>
  <si>
    <t>＊税抜金額をご記入ください</t>
    <rPh sb="1" eb="6">
      <t>ゼイヌキ</t>
    </rPh>
    <rPh sb="7" eb="9">
      <t>キニュウ</t>
    </rPh>
    <phoneticPr fontId="2"/>
  </si>
  <si>
    <t>①～⑦欄を記入願います。</t>
  </si>
  <si>
    <t>　　契約が無い場合も</t>
    <rPh sb="2" eb="4">
      <t>ケイヤク</t>
    </rPh>
    <rPh sb="5" eb="6">
      <t>ナ</t>
    </rPh>
    <rPh sb="7" eb="9">
      <t>バアイ</t>
    </rPh>
    <phoneticPr fontId="2"/>
  </si>
  <si>
    <t>・請求内訳が１枚で書ききれない場合は、複数の請求書に亘り</t>
    <rPh sb="1" eb="3">
      <t>セイキュウ</t>
    </rPh>
    <rPh sb="3" eb="5">
      <t>ウチワケ</t>
    </rPh>
    <rPh sb="7" eb="8">
      <t>マイ</t>
    </rPh>
    <rPh sb="9" eb="10">
      <t>カ</t>
    </rPh>
    <rPh sb="15" eb="17">
      <t>バアイ</t>
    </rPh>
    <rPh sb="19" eb="21">
      <t>フクスウ</t>
    </rPh>
    <rPh sb="22" eb="25">
      <t>セイキュウショ</t>
    </rPh>
    <rPh sb="26" eb="27">
      <t>ワタ</t>
    </rPh>
    <phoneticPr fontId="5"/>
  </si>
  <si>
    <t>・インボイス登録番号、工事番号を必ずご記入ください</t>
    <rPh sb="6" eb="10">
      <t>トウロクバンゴウ</t>
    </rPh>
    <rPh sb="11" eb="15">
      <t>コウジバンゴウ</t>
    </rPh>
    <rPh sb="16" eb="17">
      <t>カナラ</t>
    </rPh>
    <rPh sb="19" eb="21">
      <t>キニュウ</t>
    </rPh>
    <phoneticPr fontId="5"/>
  </si>
  <si>
    <t>記入し、最初の請求書にのみ請求金額を記入ください</t>
    <rPh sb="0" eb="2">
      <t>キニュウ</t>
    </rPh>
    <rPh sb="4" eb="6">
      <t>サイショ</t>
    </rPh>
    <rPh sb="7" eb="10">
      <t>セイキュウショ</t>
    </rPh>
    <rPh sb="13" eb="17">
      <t>セイキュウキンガク</t>
    </rPh>
    <rPh sb="18" eb="20">
      <t>キニュウ</t>
    </rPh>
    <phoneticPr fontId="5"/>
  </si>
  <si>
    <t>記入し、最初の請求書にのみ請求金額をご記入ください</t>
    <rPh sb="0" eb="2">
      <t>キニュウ</t>
    </rPh>
    <rPh sb="4" eb="6">
      <t>サイショ</t>
    </rPh>
    <rPh sb="7" eb="10">
      <t>セイキュウショ</t>
    </rPh>
    <rPh sb="13" eb="17">
      <t>セイキュウキンガク</t>
    </rPh>
    <rPh sb="19" eb="21">
      <t>キニュウ</t>
    </rPh>
    <phoneticPr fontId="5"/>
  </si>
  <si>
    <t>契約が無い場合の記入例</t>
    <rPh sb="0" eb="2">
      <t>ケイヤク</t>
    </rPh>
    <rPh sb="3" eb="4">
      <t>ナ</t>
    </rPh>
    <rPh sb="5" eb="7">
      <t>バアイ</t>
    </rPh>
    <rPh sb="8" eb="11">
      <t>キニュウレイ</t>
    </rPh>
    <phoneticPr fontId="2"/>
  </si>
  <si>
    <t>（③⑥⑦は自動計算にて入力不要）</t>
    <rPh sb="5" eb="7">
      <t>ジドウ</t>
    </rPh>
    <rPh sb="7" eb="9">
      <t>ケイサン</t>
    </rPh>
    <rPh sb="11" eb="13">
      <t>ニュウリョク</t>
    </rPh>
    <rPh sb="13" eb="15">
      <t>フヨウ</t>
    </rPh>
    <phoneticPr fontId="2"/>
  </si>
  <si>
    <t>（例）</t>
    <rPh sb="1" eb="2">
      <t>レイ</t>
    </rPh>
    <phoneticPr fontId="2"/>
  </si>
  <si>
    <t>・・・</t>
    <phoneticPr fontId="2"/>
  </si>
  <si>
    <t>ご不明な場合は現場担当者までお問い合せください</t>
    <rPh sb="1" eb="3">
      <t>フメイ</t>
    </rPh>
    <rPh sb="4" eb="6">
      <t>バアイ</t>
    </rPh>
    <rPh sb="7" eb="9">
      <t>ゲンバ</t>
    </rPh>
    <rPh sb="9" eb="12">
      <t>タントウシャ</t>
    </rPh>
    <rPh sb="15" eb="16">
      <t>ト</t>
    </rPh>
    <rPh sb="17" eb="18">
      <t>アワ</t>
    </rPh>
    <phoneticPr fontId="2"/>
  </si>
  <si>
    <t xml:space="preserve">※
</t>
    <phoneticPr fontId="2"/>
  </si>
  <si>
    <t>左記①～⑦のご記入について
契約が無い場合の記入方法</t>
    <rPh sb="0" eb="2">
      <t>サキ</t>
    </rPh>
    <rPh sb="7" eb="9">
      <t>キニュウ</t>
    </rPh>
    <phoneticPr fontId="2"/>
  </si>
  <si>
    <t>宜しくお願い致します。</t>
    <phoneticPr fontId="2"/>
  </si>
  <si>
    <t>　　契約が無い場合の記入方法は
            　　記入例を参照ください</t>
    <phoneticPr fontId="2"/>
  </si>
  <si>
    <t>（税抜金額）</t>
    <rPh sb="1" eb="3">
      <t>ゼイヌ</t>
    </rPh>
    <rPh sb="3" eb="5">
      <t>キンガク</t>
    </rPh>
    <phoneticPr fontId="2"/>
  </si>
  <si>
    <r>
      <rPr>
        <sz val="14"/>
        <color rgb="FFFF0000"/>
        <rFont val="ＭＳ Ｐゴシック"/>
        <family val="3"/>
        <charset val="128"/>
      </rPr>
      <t>①</t>
    </r>
    <r>
      <rPr>
        <sz val="14"/>
        <color theme="1"/>
        <rFont val="ＭＳ Ｐゴシック"/>
        <family val="3"/>
        <charset val="128"/>
      </rPr>
      <t xml:space="preserve">当該工事の前回迄のご請求累計 ( = ④ )　
</t>
    </r>
    <r>
      <rPr>
        <sz val="14"/>
        <color rgb="FF00B050"/>
        <rFont val="ＭＳ Ｐゴシック"/>
        <family val="3"/>
        <charset val="128"/>
      </rPr>
      <t>②</t>
    </r>
    <r>
      <rPr>
        <sz val="14"/>
        <color theme="1"/>
        <rFont val="ＭＳ Ｐゴシック"/>
        <family val="3"/>
        <charset val="128"/>
      </rPr>
      <t xml:space="preserve">当該工事の今月のご請求額 ( = ⑤ )
</t>
    </r>
    <r>
      <rPr>
        <sz val="14"/>
        <color rgb="FFFF0000"/>
        <rFont val="ＭＳ Ｐゴシック"/>
        <family val="3"/>
        <charset val="128"/>
      </rPr>
      <t>④</t>
    </r>
    <r>
      <rPr>
        <sz val="14"/>
        <color theme="1"/>
        <rFont val="ＭＳ Ｐゴシック"/>
        <family val="3"/>
        <charset val="128"/>
      </rPr>
      <t xml:space="preserve">当該工事の前回迄の入金額合計 ( = ① )　　
</t>
    </r>
    <r>
      <rPr>
        <sz val="14"/>
        <color rgb="FF00B050"/>
        <rFont val="ＭＳ Ｐゴシック"/>
        <family val="3"/>
        <charset val="128"/>
      </rPr>
      <t>⑤</t>
    </r>
    <r>
      <rPr>
        <sz val="14"/>
        <color theme="1"/>
        <rFont val="ＭＳ Ｐゴシック"/>
        <family val="3"/>
        <charset val="128"/>
      </rPr>
      <t>今月のご請求額 ( = ② )　</t>
    </r>
    <rPh sb="53" eb="55">
      <t>ゼンカイ</t>
    </rPh>
    <rPh sb="55" eb="56">
      <t>マデ</t>
    </rPh>
    <rPh sb="57" eb="59">
      <t>ニュウキン</t>
    </rPh>
    <rPh sb="59" eb="60">
      <t>ガク</t>
    </rPh>
    <rPh sb="60" eb="6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</si>
</sst>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.00_ ;[Red]\-#,##0.00\ 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 val="double"/>
      <sz val="11"/>
      <name val="ＭＳ Ｐゴシック"/>
      <family val="3"/>
      <charset val="128"/>
    </font>
    <font>
      <u val="double"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0" tint="-0.1499984740745262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B050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9"/>
      <color rgb="FFC0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2"/>
      <color rgb="FF00B050"/>
      <name val="ＭＳ Ｐゴシック"/>
      <family val="3"/>
      <charset val="128"/>
    </font>
    <font>
      <b/>
      <sz val="11"/>
      <color rgb="FF00B050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color rgb="FFC00000"/>
      <name val="ＭＳ Ｐ明朝"/>
      <family val="1"/>
      <charset val="128"/>
    </font>
    <font>
      <sz val="12"/>
      <color rgb="FF00B05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1" fillId="2" borderId="0" xfId="1" applyFill="1" applyAlignment="1">
      <alignment vertical="center"/>
    </xf>
    <xf numFmtId="0" fontId="8" fillId="2" borderId="0" xfId="1" applyFont="1" applyFill="1"/>
    <xf numFmtId="0" fontId="9" fillId="2" borderId="0" xfId="1" applyFont="1" applyFill="1" applyAlignment="1">
      <alignment vertical="center"/>
    </xf>
    <xf numFmtId="0" fontId="1" fillId="2" borderId="2" xfId="1" applyFill="1" applyBorder="1" applyAlignment="1">
      <alignment vertical="center" shrinkToFit="1"/>
    </xf>
    <xf numFmtId="0" fontId="11" fillId="2" borderId="0" xfId="1" applyFont="1" applyFill="1"/>
    <xf numFmtId="0" fontId="5" fillId="2" borderId="0" xfId="1" applyFont="1" applyFill="1"/>
    <xf numFmtId="0" fontId="10" fillId="2" borderId="5" xfId="1" applyFont="1" applyFill="1" applyBorder="1" applyAlignment="1">
      <alignment vertical="center" shrinkToFit="1"/>
    </xf>
    <xf numFmtId="0" fontId="10" fillId="2" borderId="0" xfId="1" applyFont="1" applyFill="1"/>
    <xf numFmtId="0" fontId="8" fillId="0" borderId="0" xfId="1" applyFont="1"/>
    <xf numFmtId="0" fontId="17" fillId="0" borderId="0" xfId="1" applyFont="1"/>
    <xf numFmtId="0" fontId="1" fillId="0" borderId="31" xfId="1" applyBorder="1"/>
    <xf numFmtId="0" fontId="1" fillId="0" borderId="32" xfId="1" applyBorder="1"/>
    <xf numFmtId="0" fontId="1" fillId="0" borderId="33" xfId="1" applyBorder="1"/>
    <xf numFmtId="0" fontId="1" fillId="0" borderId="34" xfId="1" applyBorder="1"/>
    <xf numFmtId="0" fontId="8" fillId="0" borderId="34" xfId="1" applyFont="1" applyBorder="1"/>
    <xf numFmtId="0" fontId="1" fillId="0" borderId="36" xfId="1" applyBorder="1"/>
    <xf numFmtId="0" fontId="1" fillId="0" borderId="37" xfId="1" applyBorder="1"/>
    <xf numFmtId="0" fontId="1" fillId="0" borderId="38" xfId="1" applyBorder="1"/>
    <xf numFmtId="176" fontId="15" fillId="2" borderId="0" xfId="1" applyNumberFormat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0" borderId="0" xfId="1" applyFont="1" applyAlignment="1">
      <alignment horizontal="left" indent="1"/>
    </xf>
    <xf numFmtId="0" fontId="17" fillId="0" borderId="0" xfId="1" applyFont="1" applyAlignment="1">
      <alignment horizontal="right" indent="1"/>
    </xf>
    <xf numFmtId="0" fontId="1" fillId="2" borderId="3" xfId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8" fillId="0" borderId="0" xfId="1" applyFont="1"/>
    <xf numFmtId="0" fontId="7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 indent="1" shrinkToFit="1"/>
    </xf>
    <xf numFmtId="0" fontId="1" fillId="2" borderId="0" xfId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 shrinkToFit="1"/>
    </xf>
    <xf numFmtId="0" fontId="19" fillId="2" borderId="0" xfId="1" applyFont="1" applyFill="1" applyAlignment="1">
      <alignment horizontal="left" vertical="center" indent="1" shrinkToFit="1"/>
    </xf>
    <xf numFmtId="0" fontId="15" fillId="2" borderId="0" xfId="1" applyFont="1" applyFill="1" applyAlignment="1">
      <alignment horizontal="left" vertical="center" indent="1" shrinkToFit="1"/>
    </xf>
    <xf numFmtId="0" fontId="14" fillId="2" borderId="0" xfId="1" applyFont="1" applyFill="1" applyAlignment="1">
      <alignment horizontal="left" vertical="center" shrinkToFit="1"/>
    </xf>
    <xf numFmtId="0" fontId="9" fillId="2" borderId="0" xfId="1" applyFont="1" applyFill="1" applyAlignment="1">
      <alignment horizontal="center" vertical="center"/>
    </xf>
    <xf numFmtId="0" fontId="1" fillId="2" borderId="0" xfId="1" applyFill="1" applyAlignment="1">
      <alignment horizontal="distributed" vertical="center" indent="1"/>
    </xf>
    <xf numFmtId="176" fontId="19" fillId="2" borderId="0" xfId="1" applyNumberFormat="1" applyFont="1" applyFill="1" applyAlignment="1">
      <alignment horizontal="center" vertical="center" shrinkToFit="1"/>
    </xf>
    <xf numFmtId="0" fontId="26" fillId="2" borderId="3" xfId="1" applyFont="1" applyFill="1" applyBorder="1" applyAlignment="1">
      <alignment vertical="center"/>
    </xf>
    <xf numFmtId="0" fontId="26" fillId="2" borderId="2" xfId="1" applyFont="1" applyFill="1" applyBorder="1" applyAlignment="1">
      <alignment vertical="center"/>
    </xf>
    <xf numFmtId="0" fontId="29" fillId="0" borderId="0" xfId="1" applyFont="1"/>
    <xf numFmtId="0" fontId="18" fillId="0" borderId="43" xfId="1" applyFont="1" applyBorder="1"/>
    <xf numFmtId="0" fontId="1" fillId="5" borderId="0" xfId="1" applyFill="1"/>
    <xf numFmtId="0" fontId="8" fillId="5" borderId="0" xfId="1" applyFont="1" applyFill="1"/>
    <xf numFmtId="0" fontId="1" fillId="5" borderId="43" xfId="1" applyFill="1" applyBorder="1"/>
    <xf numFmtId="0" fontId="18" fillId="5" borderId="0" xfId="1" applyFont="1" applyFill="1"/>
    <xf numFmtId="0" fontId="18" fillId="5" borderId="43" xfId="1" applyFont="1" applyFill="1" applyBorder="1"/>
    <xf numFmtId="0" fontId="18" fillId="5" borderId="1" xfId="1" applyFont="1" applyFill="1" applyBorder="1"/>
    <xf numFmtId="0" fontId="18" fillId="5" borderId="27" xfId="1" applyFont="1" applyFill="1" applyBorder="1"/>
    <xf numFmtId="0" fontId="17" fillId="5" borderId="0" xfId="1" applyFont="1" applyFill="1"/>
    <xf numFmtId="0" fontId="17" fillId="5" borderId="0" xfId="1" applyFont="1" applyFill="1" applyAlignment="1">
      <alignment horizontal="left" indent="1"/>
    </xf>
    <xf numFmtId="0" fontId="17" fillId="5" borderId="0" xfId="1" applyFont="1" applyFill="1" applyAlignment="1">
      <alignment horizontal="right" indent="1"/>
    </xf>
    <xf numFmtId="0" fontId="1" fillId="6" borderId="31" xfId="1" applyFill="1" applyBorder="1"/>
    <xf numFmtId="0" fontId="28" fillId="6" borderId="32" xfId="1" applyFont="1" applyFill="1" applyBorder="1" applyAlignment="1">
      <alignment vertical="center"/>
    </xf>
    <xf numFmtId="0" fontId="28" fillId="6" borderId="32" xfId="1" applyFont="1" applyFill="1" applyBorder="1" applyAlignment="1">
      <alignment vertical="top"/>
    </xf>
    <xf numFmtId="0" fontId="1" fillId="6" borderId="33" xfId="1" applyFill="1" applyBorder="1"/>
    <xf numFmtId="0" fontId="8" fillId="6" borderId="34" xfId="1" applyFont="1" applyFill="1" applyBorder="1"/>
    <xf numFmtId="0" fontId="1" fillId="6" borderId="34" xfId="1" applyFill="1" applyBorder="1"/>
    <xf numFmtId="0" fontId="18" fillId="6" borderId="34" xfId="1" applyFont="1" applyFill="1" applyBorder="1"/>
    <xf numFmtId="0" fontId="18" fillId="6" borderId="36" xfId="1" applyFont="1" applyFill="1" applyBorder="1"/>
    <xf numFmtId="0" fontId="18" fillId="6" borderId="37" xfId="1" applyFont="1" applyFill="1" applyBorder="1"/>
    <xf numFmtId="0" fontId="8" fillId="6" borderId="35" xfId="1" applyFont="1" applyFill="1" applyBorder="1"/>
    <xf numFmtId="0" fontId="1" fillId="6" borderId="35" xfId="1" applyFill="1" applyBorder="1"/>
    <xf numFmtId="0" fontId="18" fillId="6" borderId="35" xfId="1" applyFont="1" applyFill="1" applyBorder="1"/>
    <xf numFmtId="0" fontId="18" fillId="6" borderId="38" xfId="1" applyFont="1" applyFill="1" applyBorder="1"/>
    <xf numFmtId="0" fontId="1" fillId="6" borderId="32" xfId="1" applyFill="1" applyBorder="1"/>
    <xf numFmtId="0" fontId="18" fillId="5" borderId="0" xfId="1" applyFont="1" applyFill="1" applyAlignment="1">
      <alignment vertical="center"/>
    </xf>
    <xf numFmtId="0" fontId="1" fillId="5" borderId="17" xfId="1" applyFill="1" applyBorder="1" applyAlignment="1">
      <alignment vertical="center"/>
    </xf>
    <xf numFmtId="0" fontId="28" fillId="5" borderId="18" xfId="1" applyFont="1" applyFill="1" applyBorder="1" applyAlignment="1">
      <alignment horizontal="right" vertical="center"/>
    </xf>
    <xf numFmtId="0" fontId="28" fillId="5" borderId="18" xfId="1" applyFont="1" applyFill="1" applyBorder="1" applyAlignment="1">
      <alignment vertical="center"/>
    </xf>
    <xf numFmtId="0" fontId="28" fillId="5" borderId="18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vertical="center"/>
    </xf>
    <xf numFmtId="0" fontId="7" fillId="5" borderId="42" xfId="1" applyFont="1" applyFill="1" applyBorder="1" applyAlignment="1">
      <alignment vertical="center"/>
    </xf>
    <xf numFmtId="0" fontId="7" fillId="5" borderId="0" xfId="1" applyFont="1" applyFill="1" applyAlignment="1">
      <alignment horizontal="right" vertical="center"/>
    </xf>
    <xf numFmtId="0" fontId="7" fillId="5" borderId="0" xfId="1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left" vertical="center"/>
    </xf>
    <xf numFmtId="0" fontId="7" fillId="5" borderId="47" xfId="1" applyFont="1" applyFill="1" applyBorder="1" applyAlignment="1">
      <alignment vertical="center"/>
    </xf>
    <xf numFmtId="0" fontId="7" fillId="5" borderId="0" xfId="1" applyFont="1" applyFill="1" applyAlignment="1">
      <alignment horizontal="right"/>
    </xf>
    <xf numFmtId="3" fontId="7" fillId="5" borderId="0" xfId="1" applyNumberFormat="1" applyFont="1" applyFill="1" applyAlignment="1">
      <alignment horizontal="left" vertical="center"/>
    </xf>
    <xf numFmtId="0" fontId="18" fillId="5" borderId="42" xfId="1" applyFont="1" applyFill="1" applyBorder="1" applyAlignment="1">
      <alignment vertical="center"/>
    </xf>
    <xf numFmtId="0" fontId="18" fillId="5" borderId="23" xfId="1" applyFont="1" applyFill="1" applyBorder="1" applyAlignment="1">
      <alignment vertical="center"/>
    </xf>
    <xf numFmtId="0" fontId="18" fillId="5" borderId="1" xfId="1" applyFont="1" applyFill="1" applyBorder="1" applyAlignment="1">
      <alignment horizontal="right" vertical="center"/>
    </xf>
    <xf numFmtId="0" fontId="1" fillId="5" borderId="1" xfId="1" applyFill="1" applyBorder="1" applyAlignment="1">
      <alignment vertical="center"/>
    </xf>
    <xf numFmtId="0" fontId="1" fillId="5" borderId="1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7" fillId="5" borderId="0" xfId="1" applyFont="1" applyFill="1" applyAlignment="1">
      <alignment horizontal="left"/>
    </xf>
    <xf numFmtId="0" fontId="32" fillId="5" borderId="0" xfId="0" applyFont="1" applyFill="1">
      <alignment vertical="center"/>
    </xf>
    <xf numFmtId="0" fontId="31" fillId="5" borderId="0" xfId="1" applyFont="1" applyFill="1" applyAlignment="1">
      <alignment vertical="center" wrapText="1"/>
    </xf>
    <xf numFmtId="0" fontId="1" fillId="5" borderId="18" xfId="1" applyFill="1" applyBorder="1"/>
    <xf numFmtId="0" fontId="1" fillId="5" borderId="22" xfId="1" applyFill="1" applyBorder="1"/>
    <xf numFmtId="0" fontId="8" fillId="5" borderId="43" xfId="1" applyFont="1" applyFill="1" applyBorder="1"/>
    <xf numFmtId="0" fontId="18" fillId="5" borderId="1" xfId="1" applyFont="1" applyFill="1" applyBorder="1" applyAlignment="1">
      <alignment vertical="center"/>
    </xf>
    <xf numFmtId="0" fontId="29" fillId="5" borderId="0" xfId="1" applyFont="1" applyFill="1"/>
    <xf numFmtId="0" fontId="29" fillId="7" borderId="0" xfId="1" applyFont="1" applyFill="1"/>
    <xf numFmtId="0" fontId="17" fillId="7" borderId="0" xfId="1" applyFont="1" applyFill="1" applyAlignment="1">
      <alignment horizontal="left" indent="1"/>
    </xf>
    <xf numFmtId="0" fontId="17" fillId="7" borderId="0" xfId="1" applyFont="1" applyFill="1"/>
    <xf numFmtId="0" fontId="38" fillId="7" borderId="0" xfId="1" applyFont="1" applyFill="1"/>
    <xf numFmtId="0" fontId="18" fillId="7" borderId="0" xfId="1" applyFont="1" applyFill="1"/>
    <xf numFmtId="0" fontId="36" fillId="7" borderId="0" xfId="1" applyFont="1" applyFill="1" applyAlignment="1">
      <alignment horizontal="left" indent="1"/>
    </xf>
    <xf numFmtId="0" fontId="36" fillId="7" borderId="0" xfId="1" applyFont="1" applyFill="1"/>
    <xf numFmtId="0" fontId="39" fillId="7" borderId="0" xfId="1" applyFont="1" applyFill="1"/>
    <xf numFmtId="0" fontId="37" fillId="7" borderId="0" xfId="1" applyFont="1" applyFill="1"/>
    <xf numFmtId="0" fontId="36" fillId="7" borderId="0" xfId="1" applyFont="1" applyFill="1" applyAlignment="1">
      <alignment horizontal="right" indent="1"/>
    </xf>
    <xf numFmtId="0" fontId="1" fillId="7" borderId="0" xfId="1" applyFill="1"/>
    <xf numFmtId="0" fontId="17" fillId="0" borderId="43" xfId="1" applyFont="1" applyBorder="1"/>
    <xf numFmtId="0" fontId="17" fillId="0" borderId="18" xfId="1" applyFont="1" applyBorder="1"/>
    <xf numFmtId="0" fontId="17" fillId="0" borderId="22" xfId="1" applyFont="1" applyBorder="1"/>
    <xf numFmtId="0" fontId="40" fillId="0" borderId="17" xfId="1" applyFont="1" applyBorder="1"/>
    <xf numFmtId="0" fontId="40" fillId="0" borderId="18" xfId="1" applyFont="1" applyBorder="1"/>
    <xf numFmtId="0" fontId="40" fillId="0" borderId="22" xfId="1" applyFont="1" applyBorder="1"/>
    <xf numFmtId="0" fontId="7" fillId="0" borderId="35" xfId="1" applyFont="1" applyBorder="1"/>
    <xf numFmtId="0" fontId="40" fillId="0" borderId="42" xfId="1" applyFont="1" applyBorder="1"/>
    <xf numFmtId="0" fontId="40" fillId="0" borderId="0" xfId="1" applyFont="1" applyAlignment="1">
      <alignment vertical="top"/>
    </xf>
    <xf numFmtId="0" fontId="40" fillId="0" borderId="0" xfId="1" applyFont="1"/>
    <xf numFmtId="0" fontId="40" fillId="0" borderId="43" xfId="1" applyFont="1" applyBorder="1"/>
    <xf numFmtId="0" fontId="40" fillId="0" borderId="43" xfId="1" applyFont="1" applyBorder="1" applyAlignment="1">
      <alignment horizontal="right"/>
    </xf>
    <xf numFmtId="0" fontId="40" fillId="0" borderId="42" xfId="1" applyFont="1" applyBorder="1" applyAlignment="1">
      <alignment horizontal="left"/>
    </xf>
    <xf numFmtId="0" fontId="17" fillId="0" borderId="17" xfId="1" applyFont="1" applyBorder="1" applyAlignment="1">
      <alignment horizontal="left" indent="1"/>
    </xf>
    <xf numFmtId="0" fontId="17" fillId="0" borderId="42" xfId="1" applyFont="1" applyBorder="1" applyAlignment="1">
      <alignment horizontal="left" indent="1"/>
    </xf>
    <xf numFmtId="0" fontId="17" fillId="0" borderId="43" xfId="1" applyFont="1" applyBorder="1" applyAlignment="1">
      <alignment horizontal="right" indent="1"/>
    </xf>
    <xf numFmtId="3" fontId="40" fillId="5" borderId="0" xfId="1" applyNumberFormat="1" applyFont="1" applyFill="1" applyAlignment="1">
      <alignment horizontal="left"/>
    </xf>
    <xf numFmtId="3" fontId="41" fillId="5" borderId="0" xfId="1" applyNumberFormat="1" applyFont="1" applyFill="1" applyAlignment="1">
      <alignment horizontal="left" vertical="center"/>
    </xf>
    <xf numFmtId="0" fontId="18" fillId="5" borderId="0" xfId="1" applyFont="1" applyFill="1" applyAlignment="1">
      <alignment vertical="top"/>
    </xf>
    <xf numFmtId="0" fontId="17" fillId="7" borderId="0" xfId="1" applyFont="1" applyFill="1" applyAlignment="1">
      <alignment vertical="top"/>
    </xf>
    <xf numFmtId="0" fontId="36" fillId="7" borderId="0" xfId="1" applyFont="1" applyFill="1" applyAlignment="1">
      <alignment horizontal="right" vertical="top"/>
    </xf>
    <xf numFmtId="0" fontId="29" fillId="0" borderId="35" xfId="1" applyFont="1" applyBorder="1"/>
    <xf numFmtId="0" fontId="38" fillId="0" borderId="42" xfId="1" applyFont="1" applyBorder="1"/>
    <xf numFmtId="0" fontId="39" fillId="0" borderId="42" xfId="1" applyFont="1" applyBorder="1"/>
    <xf numFmtId="0" fontId="39" fillId="0" borderId="35" xfId="1" applyFont="1" applyBorder="1"/>
    <xf numFmtId="0" fontId="29" fillId="0" borderId="23" xfId="1" applyFont="1" applyBorder="1"/>
    <xf numFmtId="0" fontId="29" fillId="0" borderId="1" xfId="1" applyFont="1" applyBorder="1"/>
    <xf numFmtId="0" fontId="29" fillId="0" borderId="27" xfId="1" applyFont="1" applyBorder="1"/>
    <xf numFmtId="0" fontId="40" fillId="0" borderId="42" xfId="1" applyFont="1" applyBorder="1" applyAlignment="1">
      <alignment horizontal="left" vertical="top" wrapText="1"/>
    </xf>
    <xf numFmtId="0" fontId="40" fillId="0" borderId="0" xfId="1" applyFont="1" applyAlignment="1">
      <alignment horizontal="left" vertical="top"/>
    </xf>
    <xf numFmtId="0" fontId="40" fillId="0" borderId="43" xfId="1" applyFont="1" applyBorder="1" applyAlignment="1">
      <alignment horizontal="left" vertical="top"/>
    </xf>
    <xf numFmtId="0" fontId="40" fillId="0" borderId="23" xfId="1" applyFont="1" applyBorder="1" applyAlignment="1">
      <alignment horizontal="left" vertical="top"/>
    </xf>
    <xf numFmtId="0" fontId="40" fillId="0" borderId="1" xfId="1" applyFont="1" applyBorder="1" applyAlignment="1">
      <alignment horizontal="left" vertical="top"/>
    </xf>
    <xf numFmtId="0" fontId="40" fillId="0" borderId="27" xfId="1" applyFont="1" applyBorder="1" applyAlignment="1">
      <alignment horizontal="left" vertical="top"/>
    </xf>
    <xf numFmtId="0" fontId="6" fillId="4" borderId="21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0" fontId="6" fillId="4" borderId="39" xfId="1" applyFont="1" applyFill="1" applyBorder="1" applyAlignment="1">
      <alignment horizontal="center" vertical="center"/>
    </xf>
    <xf numFmtId="0" fontId="6" fillId="4" borderId="40" xfId="1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6" fillId="4" borderId="2" xfId="1" applyFont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" fillId="3" borderId="23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1" fillId="3" borderId="7" xfId="1" applyFill="1" applyBorder="1" applyAlignment="1">
      <alignment horizontal="distributed" vertical="center" indent="2"/>
    </xf>
    <xf numFmtId="6" fontId="25" fillId="4" borderId="7" xfId="3" applyFont="1" applyFill="1" applyBorder="1" applyAlignment="1" applyProtection="1">
      <alignment horizontal="right" vertical="center" indent="1" shrinkToFit="1"/>
    </xf>
    <xf numFmtId="0" fontId="10" fillId="2" borderId="0" xfId="1" applyFont="1" applyFill="1" applyAlignment="1">
      <alignment horizontal="distributed" vertical="center"/>
    </xf>
    <xf numFmtId="0" fontId="26" fillId="4" borderId="2" xfId="1" applyFont="1" applyFill="1" applyBorder="1" applyAlignment="1">
      <alignment horizontal="left" vertical="center" shrinkToFit="1"/>
    </xf>
    <xf numFmtId="0" fontId="26" fillId="4" borderId="5" xfId="1" applyFont="1" applyFill="1" applyBorder="1" applyAlignment="1">
      <alignment horizontal="left" vertical="center" indent="1" shrinkToFit="1"/>
    </xf>
    <xf numFmtId="0" fontId="20" fillId="2" borderId="5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left" vertical="center" indent="1" shrinkToFit="1"/>
    </xf>
    <xf numFmtId="0" fontId="24" fillId="4" borderId="5" xfId="1" applyFont="1" applyFill="1" applyBorder="1" applyAlignment="1">
      <alignment horizontal="left" vertical="center" indent="1" shrinkToFit="1"/>
    </xf>
    <xf numFmtId="0" fontId="24" fillId="4" borderId="6" xfId="1" applyFont="1" applyFill="1" applyBorder="1" applyAlignment="1">
      <alignment horizontal="left" vertical="center" indent="1" shrinkToFit="1"/>
    </xf>
    <xf numFmtId="0" fontId="25" fillId="4" borderId="5" xfId="1" applyFont="1" applyFill="1" applyBorder="1" applyAlignment="1">
      <alignment horizontal="left" vertical="center" indent="1" shrinkToFit="1"/>
    </xf>
    <xf numFmtId="0" fontId="25" fillId="4" borderId="6" xfId="1" applyFont="1" applyFill="1" applyBorder="1" applyAlignment="1">
      <alignment horizontal="left" vertical="center" indent="1" shrinkToFit="1"/>
    </xf>
    <xf numFmtId="0" fontId="24" fillId="4" borderId="4" xfId="1" applyFont="1" applyFill="1" applyBorder="1" applyAlignment="1">
      <alignment horizontal="center" vertical="center" shrinkToFit="1"/>
    </xf>
    <xf numFmtId="0" fontId="24" fillId="4" borderId="5" xfId="1" applyFont="1" applyFill="1" applyBorder="1" applyAlignment="1">
      <alignment horizontal="center" vertical="center" shrinkToFit="1"/>
    </xf>
    <xf numFmtId="0" fontId="24" fillId="4" borderId="8" xfId="1" applyFont="1" applyFill="1" applyBorder="1" applyAlignment="1">
      <alignment horizontal="center" vertical="center" shrinkToFit="1"/>
    </xf>
    <xf numFmtId="0" fontId="24" fillId="4" borderId="7" xfId="1" applyFont="1" applyFill="1" applyBorder="1" applyAlignment="1">
      <alignment horizontal="left" vertical="center" indent="1" shrinkToFit="1"/>
    </xf>
    <xf numFmtId="177" fontId="24" fillId="4" borderId="7" xfId="2" applyNumberFormat="1" applyFont="1" applyFill="1" applyBorder="1" applyAlignment="1" applyProtection="1">
      <alignment horizontal="right" vertical="center" indent="1" shrinkToFit="1"/>
    </xf>
    <xf numFmtId="38" fontId="24" fillId="4" borderId="7" xfId="2" applyFont="1" applyFill="1" applyBorder="1" applyAlignment="1" applyProtection="1">
      <alignment horizontal="right" vertical="center" indent="1" shrinkToFit="1"/>
    </xf>
    <xf numFmtId="176" fontId="24" fillId="4" borderId="7" xfId="1" applyNumberFormat="1" applyFont="1" applyFill="1" applyBorder="1" applyAlignment="1">
      <alignment horizontal="right" vertical="center" indent="1" shrinkToFit="1"/>
    </xf>
    <xf numFmtId="176" fontId="22" fillId="4" borderId="4" xfId="1" applyNumberFormat="1" applyFont="1" applyFill="1" applyBorder="1" applyAlignment="1">
      <alignment horizontal="right" vertical="center" shrinkToFit="1"/>
    </xf>
    <xf numFmtId="176" fontId="22" fillId="4" borderId="5" xfId="1" applyNumberFormat="1" applyFont="1" applyFill="1" applyBorder="1" applyAlignment="1">
      <alignment horizontal="right" vertical="center" shrinkToFit="1"/>
    </xf>
    <xf numFmtId="176" fontId="22" fillId="4" borderId="6" xfId="1" applyNumberFormat="1" applyFont="1" applyFill="1" applyBorder="1" applyAlignment="1">
      <alignment horizontal="right" vertical="center" shrinkToFit="1"/>
    </xf>
    <xf numFmtId="0" fontId="1" fillId="3" borderId="4" xfId="1" applyFill="1" applyBorder="1" applyAlignment="1">
      <alignment horizontal="distributed" vertical="center" indent="2"/>
    </xf>
    <xf numFmtId="0" fontId="1" fillId="3" borderId="5" xfId="1" applyFill="1" applyBorder="1" applyAlignment="1">
      <alignment horizontal="distributed" vertical="center" indent="2"/>
    </xf>
    <xf numFmtId="0" fontId="1" fillId="3" borderId="6" xfId="1" applyFill="1" applyBorder="1" applyAlignment="1">
      <alignment horizontal="distributed" vertical="center" indent="2"/>
    </xf>
    <xf numFmtId="0" fontId="1" fillId="3" borderId="4" xfId="1" applyFill="1" applyBorder="1" applyAlignment="1">
      <alignment horizontal="distributed" vertical="center" indent="1"/>
    </xf>
    <xf numFmtId="0" fontId="1" fillId="3" borderId="5" xfId="1" applyFill="1" applyBorder="1" applyAlignment="1">
      <alignment horizontal="distributed" vertical="center" indent="1"/>
    </xf>
    <xf numFmtId="0" fontId="1" fillId="3" borderId="6" xfId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23" fillId="4" borderId="13" xfId="1" applyFont="1" applyFill="1" applyBorder="1" applyAlignment="1">
      <alignment horizontal="center" vertical="center"/>
    </xf>
    <xf numFmtId="0" fontId="23" fillId="4" borderId="16" xfId="1" applyFont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4" xfId="1" applyFill="1" applyBorder="1" applyAlignment="1">
      <alignment horizontal="distributed" vertical="center" indent="8"/>
    </xf>
    <xf numFmtId="0" fontId="1" fillId="3" borderId="5" xfId="1" applyFill="1" applyBorder="1" applyAlignment="1">
      <alignment horizontal="distributed" vertical="center" indent="8"/>
    </xf>
    <xf numFmtId="0" fontId="1" fillId="3" borderId="6" xfId="1" applyFill="1" applyBorder="1" applyAlignment="1">
      <alignment horizontal="distributed" vertical="center" indent="8"/>
    </xf>
    <xf numFmtId="0" fontId="1" fillId="3" borderId="7" xfId="1" applyFill="1" applyBorder="1" applyAlignment="1">
      <alignment horizontal="distributed" vertical="center" inden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23" fillId="4" borderId="30" xfId="1" applyFont="1" applyFill="1" applyBorder="1" applyAlignment="1">
      <alignment horizontal="center" vertical="center"/>
    </xf>
    <xf numFmtId="0" fontId="23" fillId="4" borderId="15" xfId="1" applyFont="1" applyFill="1" applyBorder="1" applyAlignment="1">
      <alignment horizontal="center" vertical="center"/>
    </xf>
    <xf numFmtId="0" fontId="23" fillId="4" borderId="14" xfId="1" applyFont="1" applyFill="1" applyBorder="1" applyAlignment="1">
      <alignment horizontal="center" vertical="center"/>
    </xf>
    <xf numFmtId="0" fontId="21" fillId="4" borderId="4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/>
    </xf>
    <xf numFmtId="0" fontId="21" fillId="4" borderId="41" xfId="1" applyFont="1" applyFill="1" applyBorder="1" applyAlignment="1">
      <alignment horizontal="left" vertical="center" indent="1" shrinkToFit="1"/>
    </xf>
    <xf numFmtId="0" fontId="21" fillId="4" borderId="2" xfId="1" applyFont="1" applyFill="1" applyBorder="1" applyAlignment="1">
      <alignment horizontal="left" vertical="center" indent="1" shrinkToFit="1"/>
    </xf>
    <xf numFmtId="0" fontId="21" fillId="4" borderId="5" xfId="1" applyFont="1" applyFill="1" applyBorder="1" applyAlignment="1">
      <alignment horizontal="left" vertical="center" indent="1" shrinkToFit="1"/>
    </xf>
    <xf numFmtId="0" fontId="21" fillId="4" borderId="6" xfId="1" applyFont="1" applyFill="1" applyBorder="1" applyAlignment="1">
      <alignment horizontal="left" vertical="center" indent="1" shrinkToFit="1"/>
    </xf>
    <xf numFmtId="0" fontId="1" fillId="3" borderId="7" xfId="1" applyFill="1" applyBorder="1" applyAlignment="1">
      <alignment horizontal="left" vertical="center"/>
    </xf>
    <xf numFmtId="0" fontId="27" fillId="2" borderId="37" xfId="1" applyFont="1" applyFill="1" applyBorder="1" applyAlignment="1">
      <alignment horizontal="center"/>
    </xf>
    <xf numFmtId="0" fontId="18" fillId="2" borderId="4" xfId="1" applyFont="1" applyFill="1" applyBorder="1" applyAlignment="1">
      <alignment horizontal="center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22" xfId="1" applyFont="1" applyBorder="1" applyAlignment="1" applyProtection="1">
      <alignment horizontal="center" vertical="center" shrinkToFit="1"/>
      <protection locked="0"/>
    </xf>
    <xf numFmtId="0" fontId="6" fillId="0" borderId="27" xfId="1" applyFont="1" applyBorder="1" applyAlignment="1" applyProtection="1">
      <alignment horizontal="center" vertical="center" shrinkToFit="1"/>
      <protection locked="0"/>
    </xf>
    <xf numFmtId="49" fontId="26" fillId="0" borderId="3" xfId="1" applyNumberFormat="1" applyFont="1" applyBorder="1" applyAlignment="1" applyProtection="1">
      <alignment horizontal="center" vertical="center" shrinkToFit="1"/>
      <protection locked="0"/>
    </xf>
    <xf numFmtId="49" fontId="2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 shrinkToFit="1"/>
      <protection locked="0"/>
    </xf>
    <xf numFmtId="0" fontId="6" fillId="0" borderId="29" xfId="1" applyFont="1" applyBorder="1" applyAlignment="1" applyProtection="1">
      <alignment horizontal="center" vertical="center" shrinkToFit="1"/>
      <protection locked="0"/>
    </xf>
    <xf numFmtId="6" fontId="25" fillId="0" borderId="7" xfId="3" applyFont="1" applyFill="1" applyBorder="1" applyAlignment="1" applyProtection="1">
      <alignment horizontal="right" vertical="center" indent="1" shrinkToFit="1"/>
      <protection locked="0"/>
    </xf>
    <xf numFmtId="0" fontId="26" fillId="0" borderId="2" xfId="1" applyFont="1" applyBorder="1" applyAlignment="1" applyProtection="1">
      <alignment horizontal="left" vertical="center" shrinkToFit="1"/>
      <protection locked="0"/>
    </xf>
    <xf numFmtId="0" fontId="26" fillId="0" borderId="5" xfId="1" applyFont="1" applyBorder="1" applyAlignment="1" applyProtection="1">
      <alignment horizontal="left" vertical="center" indent="1" shrinkToFit="1"/>
      <protection locked="0"/>
    </xf>
    <xf numFmtId="176" fontId="24" fillId="0" borderId="4" xfId="1" applyNumberFormat="1" applyFont="1" applyBorder="1" applyAlignment="1" applyProtection="1">
      <alignment horizontal="left" vertical="center" indent="1" shrinkToFit="1"/>
      <protection locked="0"/>
    </xf>
    <xf numFmtId="176" fontId="24" fillId="0" borderId="5" xfId="1" applyNumberFormat="1" applyFont="1" applyBorder="1" applyAlignment="1" applyProtection="1">
      <alignment horizontal="left" vertical="center" indent="1" shrinkToFit="1"/>
      <protection locked="0"/>
    </xf>
    <xf numFmtId="176" fontId="24" fillId="0" borderId="6" xfId="1" applyNumberFormat="1" applyFont="1" applyBorder="1" applyAlignment="1" applyProtection="1">
      <alignment horizontal="left" vertical="center" indent="1" shrinkToFit="1"/>
      <protection locked="0"/>
    </xf>
    <xf numFmtId="0" fontId="24" fillId="0" borderId="4" xfId="1" applyFont="1" applyBorder="1" applyAlignment="1" applyProtection="1">
      <alignment horizontal="center" vertical="center" shrinkToFit="1"/>
      <protection locked="0"/>
    </xf>
    <xf numFmtId="0" fontId="24" fillId="0" borderId="5" xfId="1" applyFont="1" applyBorder="1" applyAlignment="1" applyProtection="1">
      <alignment horizontal="center" vertical="center" shrinkToFit="1"/>
      <protection locked="0"/>
    </xf>
    <xf numFmtId="0" fontId="24" fillId="0" borderId="8" xfId="1" applyFont="1" applyBorder="1" applyAlignment="1" applyProtection="1">
      <alignment horizontal="center" vertical="center" shrinkToFit="1"/>
      <protection locked="0"/>
    </xf>
    <xf numFmtId="0" fontId="24" fillId="0" borderId="7" xfId="1" applyFont="1" applyBorder="1" applyAlignment="1" applyProtection="1">
      <alignment horizontal="left" vertical="center" indent="1" shrinkToFit="1"/>
      <protection locked="0"/>
    </xf>
    <xf numFmtId="40" fontId="24" fillId="0" borderId="7" xfId="2" applyNumberFormat="1" applyFont="1" applyFill="1" applyBorder="1" applyAlignment="1" applyProtection="1">
      <alignment horizontal="right" vertical="center" indent="1" shrinkToFit="1"/>
      <protection locked="0"/>
    </xf>
    <xf numFmtId="176" fontId="24" fillId="0" borderId="7" xfId="1" applyNumberFormat="1" applyFont="1" applyBorder="1" applyAlignment="1" applyProtection="1">
      <alignment horizontal="right" vertical="center" indent="1" shrinkToFit="1"/>
      <protection locked="0"/>
    </xf>
    <xf numFmtId="176" fontId="24" fillId="0" borderId="4" xfId="1" applyNumberFormat="1" applyFont="1" applyBorder="1" applyAlignment="1" applyProtection="1">
      <alignment horizontal="right" vertical="center" indent="1" shrinkToFit="1"/>
      <protection locked="0"/>
    </xf>
    <xf numFmtId="176" fontId="24" fillId="0" borderId="5" xfId="1" applyNumberFormat="1" applyFont="1" applyBorder="1" applyAlignment="1" applyProtection="1">
      <alignment horizontal="right" vertical="center" indent="1" shrinkToFit="1"/>
      <protection locked="0"/>
    </xf>
    <xf numFmtId="176" fontId="24" fillId="0" borderId="6" xfId="1" applyNumberFormat="1" applyFont="1" applyBorder="1" applyAlignment="1" applyProtection="1">
      <alignment horizontal="right" vertical="center" indent="1" shrinkToFit="1"/>
      <protection locked="0"/>
    </xf>
    <xf numFmtId="176" fontId="22" fillId="0" borderId="4" xfId="1" applyNumberFormat="1" applyFont="1" applyBorder="1" applyAlignment="1" applyProtection="1">
      <alignment horizontal="right" vertical="center" shrinkToFit="1"/>
      <protection locked="0"/>
    </xf>
    <xf numFmtId="176" fontId="22" fillId="0" borderId="5" xfId="1" applyNumberFormat="1" applyFont="1" applyBorder="1" applyAlignment="1" applyProtection="1">
      <alignment horizontal="right" vertical="center" shrinkToFit="1"/>
      <protection locked="0"/>
    </xf>
    <xf numFmtId="176" fontId="22" fillId="0" borderId="6" xfId="1" applyNumberFormat="1" applyFont="1" applyBorder="1" applyAlignment="1" applyProtection="1">
      <alignment horizontal="right" vertical="center" shrinkToFit="1"/>
      <protection locked="0"/>
    </xf>
    <xf numFmtId="176" fontId="22" fillId="0" borderId="4" xfId="1" applyNumberFormat="1" applyFont="1" applyBorder="1" applyAlignment="1">
      <alignment horizontal="right" vertical="center" shrinkToFit="1"/>
    </xf>
    <xf numFmtId="176" fontId="22" fillId="0" borderId="5" xfId="1" applyNumberFormat="1" applyFont="1" applyBorder="1" applyAlignment="1">
      <alignment horizontal="right" vertical="center" shrinkToFit="1"/>
    </xf>
    <xf numFmtId="176" fontId="22" fillId="0" borderId="6" xfId="1" applyNumberFormat="1" applyFont="1" applyBorder="1" applyAlignment="1">
      <alignment horizontal="right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16" xfId="1" applyFont="1" applyBorder="1" applyAlignment="1">
      <alignment horizontal="center" vertical="center" shrinkToFit="1"/>
    </xf>
    <xf numFmtId="0" fontId="23" fillId="0" borderId="30" xfId="1" applyFont="1" applyBorder="1" applyAlignment="1">
      <alignment horizontal="center" vertical="center" shrinkToFit="1"/>
    </xf>
    <xf numFmtId="0" fontId="23" fillId="0" borderId="14" xfId="1" applyFont="1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 shrinkToFit="1"/>
    </xf>
    <xf numFmtId="0" fontId="21" fillId="0" borderId="4" xfId="1" applyFont="1" applyBorder="1" applyAlignment="1" applyProtection="1">
      <alignment horizontal="center" vertical="center" shrinkToFit="1"/>
      <protection locked="0"/>
    </xf>
    <xf numFmtId="0" fontId="21" fillId="0" borderId="5" xfId="1" applyFont="1" applyBorder="1" applyAlignment="1" applyProtection="1">
      <alignment horizontal="center" vertical="center" shrinkToFit="1"/>
      <protection locked="0"/>
    </xf>
    <xf numFmtId="0" fontId="21" fillId="0" borderId="6" xfId="1" applyFont="1" applyBorder="1" applyAlignment="1" applyProtection="1">
      <alignment horizontal="center" vertical="center" shrinkToFit="1"/>
      <protection locked="0"/>
    </xf>
    <xf numFmtId="0" fontId="21" fillId="0" borderId="41" xfId="1" applyFont="1" applyBorder="1" applyAlignment="1" applyProtection="1">
      <alignment horizontal="left" vertical="center" indent="1" shrinkToFit="1"/>
      <protection locked="0"/>
    </xf>
    <xf numFmtId="0" fontId="21" fillId="0" borderId="2" xfId="1" applyFont="1" applyBorder="1" applyAlignment="1" applyProtection="1">
      <alignment horizontal="left" vertical="center" indent="1" shrinkToFit="1"/>
      <protection locked="0"/>
    </xf>
    <xf numFmtId="0" fontId="21" fillId="0" borderId="5" xfId="1" applyFont="1" applyBorder="1" applyAlignment="1" applyProtection="1">
      <alignment horizontal="left" vertical="center" indent="1" shrinkToFit="1"/>
      <protection locked="0"/>
    </xf>
    <xf numFmtId="0" fontId="21" fillId="0" borderId="6" xfId="1" applyFont="1" applyBorder="1" applyAlignment="1" applyProtection="1">
      <alignment horizontal="left" vertical="center" indent="1" shrinkToFit="1"/>
      <protection locked="0"/>
    </xf>
    <xf numFmtId="0" fontId="1" fillId="2" borderId="0" xfId="1" applyFill="1" applyAlignment="1">
      <alignment horizontal="center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33" fillId="5" borderId="0" xfId="0" applyFont="1" applyFill="1" applyAlignment="1">
      <alignment horizontal="left" vertical="distributed" wrapText="1"/>
    </xf>
    <xf numFmtId="0" fontId="43" fillId="5" borderId="0" xfId="1" applyFont="1" applyFill="1" applyAlignment="1">
      <alignment horizontal="left"/>
    </xf>
    <xf numFmtId="0" fontId="43" fillId="5" borderId="0" xfId="1" applyFont="1" applyFill="1" applyAlignment="1">
      <alignment horizontal="left" vertical="center"/>
    </xf>
    <xf numFmtId="0" fontId="9" fillId="5" borderId="0" xfId="1" applyFont="1" applyFill="1" applyAlignment="1">
      <alignment horizontal="left" vertical="center"/>
    </xf>
    <xf numFmtId="0" fontId="9" fillId="5" borderId="47" xfId="1" applyFont="1" applyFill="1" applyBorder="1" applyAlignment="1">
      <alignment horizontal="left" vertical="center"/>
    </xf>
    <xf numFmtId="0" fontId="6" fillId="5" borderId="44" xfId="1" applyFont="1" applyFill="1" applyBorder="1" applyAlignment="1">
      <alignment horizontal="right" vertical="center" wrapText="1"/>
    </xf>
    <xf numFmtId="0" fontId="6" fillId="5" borderId="41" xfId="1" applyFont="1" applyFill="1" applyBorder="1" applyAlignment="1">
      <alignment horizontal="right" vertical="center"/>
    </xf>
    <xf numFmtId="0" fontId="6" fillId="5" borderId="3" xfId="1" applyFont="1" applyFill="1" applyBorder="1" applyAlignment="1">
      <alignment horizontal="left" vertical="center" wrapText="1"/>
    </xf>
    <xf numFmtId="0" fontId="6" fillId="5" borderId="45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left" vertical="center" wrapText="1"/>
    </xf>
    <xf numFmtId="0" fontId="6" fillId="5" borderId="46" xfId="1" applyFont="1" applyFill="1" applyBorder="1" applyAlignment="1">
      <alignment horizontal="left" vertical="center" wrapText="1"/>
    </xf>
    <xf numFmtId="0" fontId="30" fillId="5" borderId="0" xfId="1" applyFont="1" applyFill="1" applyAlignment="1">
      <alignment horizontal="center" vertical="center" shrinkToFit="1"/>
    </xf>
    <xf numFmtId="0" fontId="30" fillId="5" borderId="1" xfId="1" applyFont="1" applyFill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49" fontId="26" fillId="0" borderId="3" xfId="1" applyNumberFormat="1" applyFont="1" applyBorder="1" applyAlignment="1">
      <alignment horizontal="center" vertical="center" shrinkToFit="1"/>
    </xf>
    <xf numFmtId="49" fontId="26" fillId="0" borderId="2" xfId="1" applyNumberFormat="1" applyFont="1" applyBorder="1" applyAlignment="1">
      <alignment horizontal="center" vertical="center" shrinkToFit="1"/>
    </xf>
    <xf numFmtId="176" fontId="24" fillId="0" borderId="4" xfId="1" applyNumberFormat="1" applyFont="1" applyBorder="1" applyAlignment="1">
      <alignment horizontal="left" vertical="center" indent="1" shrinkToFit="1"/>
    </xf>
    <xf numFmtId="176" fontId="24" fillId="0" borderId="5" xfId="1" applyNumberFormat="1" applyFont="1" applyBorder="1" applyAlignment="1">
      <alignment horizontal="left" vertical="center" indent="1" shrinkToFit="1"/>
    </xf>
    <xf numFmtId="176" fontId="24" fillId="0" borderId="6" xfId="1" applyNumberFormat="1" applyFont="1" applyBorder="1" applyAlignment="1">
      <alignment horizontal="left" vertical="center" indent="1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6" fontId="25" fillId="0" borderId="7" xfId="3" applyFont="1" applyFill="1" applyBorder="1" applyAlignment="1" applyProtection="1">
      <alignment horizontal="right" vertical="center" indent="1" shrinkToFit="1"/>
    </xf>
    <xf numFmtId="0" fontId="26" fillId="0" borderId="2" xfId="1" applyFont="1" applyBorder="1" applyAlignment="1">
      <alignment horizontal="left" vertical="center" shrinkToFit="1"/>
    </xf>
    <xf numFmtId="0" fontId="26" fillId="0" borderId="5" xfId="1" applyFont="1" applyBorder="1" applyAlignment="1">
      <alignment horizontal="left" vertical="center" indent="1" shrinkToFit="1"/>
    </xf>
    <xf numFmtId="6" fontId="42" fillId="0" borderId="7" xfId="3" applyFont="1" applyFill="1" applyBorder="1" applyAlignment="1" applyProtection="1">
      <alignment horizontal="right" vertical="center" indent="1" shrinkToFit="1"/>
    </xf>
    <xf numFmtId="0" fontId="24" fillId="0" borderId="4" xfId="1" applyFont="1" applyBorder="1" applyAlignment="1">
      <alignment horizontal="center" vertical="center" shrinkToFit="1"/>
    </xf>
    <xf numFmtId="0" fontId="24" fillId="0" borderId="5" xfId="1" applyFont="1" applyBorder="1" applyAlignment="1">
      <alignment horizontal="center" vertical="center" shrinkToFit="1"/>
    </xf>
    <xf numFmtId="0" fontId="24" fillId="0" borderId="8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left" vertical="center" indent="1" shrinkToFit="1"/>
    </xf>
    <xf numFmtId="40" fontId="24" fillId="0" borderId="7" xfId="2" applyNumberFormat="1" applyFont="1" applyFill="1" applyBorder="1" applyAlignment="1" applyProtection="1">
      <alignment horizontal="right" vertical="center" indent="1" shrinkToFit="1"/>
    </xf>
    <xf numFmtId="176" fontId="24" fillId="0" borderId="7" xfId="1" applyNumberFormat="1" applyFont="1" applyBorder="1" applyAlignment="1">
      <alignment horizontal="right" vertical="center" indent="1" shrinkToFit="1"/>
    </xf>
    <xf numFmtId="176" fontId="24" fillId="0" borderId="4" xfId="1" applyNumberFormat="1" applyFont="1" applyBorder="1" applyAlignment="1">
      <alignment horizontal="right" vertical="center" indent="1" shrinkToFit="1"/>
    </xf>
    <xf numFmtId="176" fontId="24" fillId="0" borderId="5" xfId="1" applyNumberFormat="1" applyFont="1" applyBorder="1" applyAlignment="1">
      <alignment horizontal="right" vertical="center" indent="1" shrinkToFit="1"/>
    </xf>
    <xf numFmtId="176" fontId="24" fillId="0" borderId="6" xfId="1" applyNumberFormat="1" applyFont="1" applyBorder="1" applyAlignment="1">
      <alignment horizontal="right" vertical="center" indent="1" shrinkToFit="1"/>
    </xf>
    <xf numFmtId="176" fontId="45" fillId="0" borderId="4" xfId="1" applyNumberFormat="1" applyFont="1" applyBorder="1" applyAlignment="1">
      <alignment horizontal="right" vertical="center" shrinkToFit="1"/>
    </xf>
    <xf numFmtId="176" fontId="45" fillId="0" borderId="5" xfId="1" applyNumberFormat="1" applyFont="1" applyBorder="1" applyAlignment="1">
      <alignment horizontal="right" vertical="center" shrinkToFit="1"/>
    </xf>
    <xf numFmtId="176" fontId="45" fillId="0" borderId="6" xfId="1" applyNumberFormat="1" applyFont="1" applyBorder="1" applyAlignment="1">
      <alignment horizontal="right" vertical="center" shrinkToFit="1"/>
    </xf>
    <xf numFmtId="176" fontId="44" fillId="0" borderId="4" xfId="1" applyNumberFormat="1" applyFont="1" applyBorder="1" applyAlignment="1">
      <alignment horizontal="right" vertical="center" shrinkToFit="1"/>
    </xf>
    <xf numFmtId="176" fontId="44" fillId="0" borderId="5" xfId="1" applyNumberFormat="1" applyFont="1" applyBorder="1" applyAlignment="1">
      <alignment horizontal="right" vertical="center" shrinkToFit="1"/>
    </xf>
    <xf numFmtId="176" fontId="44" fillId="0" borderId="6" xfId="1" applyNumberFormat="1" applyFont="1" applyBorder="1" applyAlignment="1">
      <alignment horizontal="right" vertical="center" shrinkToFit="1"/>
    </xf>
    <xf numFmtId="0" fontId="25" fillId="0" borderId="7" xfId="1" applyFont="1" applyBorder="1" applyAlignment="1">
      <alignment horizontal="left" vertical="center" indent="1" shrinkToFit="1"/>
    </xf>
    <xf numFmtId="0" fontId="21" fillId="0" borderId="4" xfId="1" applyFont="1" applyBorder="1" applyAlignment="1">
      <alignment horizontal="center" vertical="center" shrinkToFit="1"/>
    </xf>
    <xf numFmtId="0" fontId="21" fillId="0" borderId="5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21" fillId="0" borderId="41" xfId="1" applyFont="1" applyBorder="1" applyAlignment="1">
      <alignment horizontal="left" vertical="center" indent="1" shrinkToFit="1"/>
    </xf>
    <xf numFmtId="0" fontId="21" fillId="0" borderId="2" xfId="1" applyFont="1" applyBorder="1" applyAlignment="1">
      <alignment horizontal="left" vertical="center" indent="1" shrinkToFit="1"/>
    </xf>
    <xf numFmtId="0" fontId="21" fillId="0" borderId="5" xfId="1" applyFont="1" applyBorder="1" applyAlignment="1">
      <alignment horizontal="left" vertical="center" indent="1" shrinkToFit="1"/>
    </xf>
    <xf numFmtId="0" fontId="21" fillId="0" borderId="6" xfId="1" applyFont="1" applyBorder="1" applyAlignment="1">
      <alignment horizontal="left" vertical="center" indent="1" shrinkToFit="1"/>
    </xf>
    <xf numFmtId="0" fontId="7" fillId="0" borderId="2" xfId="1" applyFont="1" applyBorder="1" applyAlignment="1">
      <alignment horizontal="center" vertical="center" shrinkToFit="1"/>
    </xf>
  </cellXfs>
  <cellStyles count="4">
    <cellStyle name="桁区切り" xfId="2" builtinId="6"/>
    <cellStyle name="通貨" xfId="3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11</xdr:row>
      <xdr:rowOff>67235</xdr:rowOff>
    </xdr:from>
    <xdr:to>
      <xdr:col>9</xdr:col>
      <xdr:colOff>56030</xdr:colOff>
      <xdr:row>11</xdr:row>
      <xdr:rowOff>324970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79294" y="2767853"/>
          <a:ext cx="784412" cy="25773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73986</xdr:colOff>
      <xdr:row>11</xdr:row>
      <xdr:rowOff>62751</xdr:rowOff>
    </xdr:from>
    <xdr:to>
      <xdr:col>36</xdr:col>
      <xdr:colOff>51574</xdr:colOff>
      <xdr:row>11</xdr:row>
      <xdr:rowOff>320486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21986" y="2784180"/>
          <a:ext cx="848445" cy="25773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91923</xdr:colOff>
      <xdr:row>11</xdr:row>
      <xdr:rowOff>69473</xdr:rowOff>
    </xdr:from>
    <xdr:to>
      <xdr:col>45</xdr:col>
      <xdr:colOff>69512</xdr:colOff>
      <xdr:row>11</xdr:row>
      <xdr:rowOff>327208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23482" y="2770091"/>
          <a:ext cx="784412" cy="257735"/>
        </a:xfrm>
        <a:prstGeom prst="rect">
          <a:avLst/>
        </a:prstGeom>
        <a:noFill/>
        <a:ln w="285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85173</xdr:colOff>
      <xdr:row>11</xdr:row>
      <xdr:rowOff>62751</xdr:rowOff>
    </xdr:from>
    <xdr:to>
      <xdr:col>18</xdr:col>
      <xdr:colOff>62761</xdr:colOff>
      <xdr:row>11</xdr:row>
      <xdr:rowOff>320486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93702" y="2763369"/>
          <a:ext cx="784412" cy="257735"/>
        </a:xfrm>
        <a:prstGeom prst="rect">
          <a:avLst/>
        </a:prstGeom>
        <a:noFill/>
        <a:ln w="285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82"/>
  <sheetViews>
    <sheetView tabSelected="1" view="pageBreakPreview" zoomScaleNormal="85" zoomScaleSheetLayoutView="100" workbookViewId="0">
      <pane xSplit="73" topLeftCell="BV1" activePane="topRight" state="frozen"/>
      <selection pane="topRight" activeCell="AM39" sqref="AM39:BL40"/>
    </sheetView>
  </sheetViews>
  <sheetFormatPr defaultRowHeight="13.5" x14ac:dyDescent="0.15"/>
  <cols>
    <col min="1" max="65" width="1.375" style="1" customWidth="1"/>
    <col min="66" max="66" width="3.625" style="1" customWidth="1"/>
    <col min="67" max="67" width="1.625" style="1" customWidth="1"/>
    <col min="68" max="71" width="9" style="1"/>
    <col min="72" max="72" width="1.625" style="1" customWidth="1"/>
    <col min="73" max="73" width="3.625" style="1" customWidth="1"/>
    <col min="74" max="259" width="9" style="1"/>
    <col min="260" max="322" width="1.375" style="1" customWidth="1"/>
    <col min="323" max="327" width="9" style="1"/>
    <col min="328" max="328" width="10.5" style="1" bestFit="1" customWidth="1"/>
    <col min="329" max="515" width="9" style="1"/>
    <col min="516" max="578" width="1.375" style="1" customWidth="1"/>
    <col min="579" max="583" width="9" style="1"/>
    <col min="584" max="584" width="10.5" style="1" bestFit="1" customWidth="1"/>
    <col min="585" max="771" width="9" style="1"/>
    <col min="772" max="834" width="1.375" style="1" customWidth="1"/>
    <col min="835" max="839" width="9" style="1"/>
    <col min="840" max="840" width="10.5" style="1" bestFit="1" customWidth="1"/>
    <col min="841" max="1027" width="9" style="1"/>
    <col min="1028" max="1090" width="1.375" style="1" customWidth="1"/>
    <col min="1091" max="1095" width="9" style="1"/>
    <col min="1096" max="1096" width="10.5" style="1" bestFit="1" customWidth="1"/>
    <col min="1097" max="1283" width="9" style="1"/>
    <col min="1284" max="1346" width="1.375" style="1" customWidth="1"/>
    <col min="1347" max="1351" width="9" style="1"/>
    <col min="1352" max="1352" width="10.5" style="1" bestFit="1" customWidth="1"/>
    <col min="1353" max="1539" width="9" style="1"/>
    <col min="1540" max="1602" width="1.375" style="1" customWidth="1"/>
    <col min="1603" max="1607" width="9" style="1"/>
    <col min="1608" max="1608" width="10.5" style="1" bestFit="1" customWidth="1"/>
    <col min="1609" max="1795" width="9" style="1"/>
    <col min="1796" max="1858" width="1.375" style="1" customWidth="1"/>
    <col min="1859" max="1863" width="9" style="1"/>
    <col min="1864" max="1864" width="10.5" style="1" bestFit="1" customWidth="1"/>
    <col min="1865" max="2051" width="9" style="1"/>
    <col min="2052" max="2114" width="1.375" style="1" customWidth="1"/>
    <col min="2115" max="2119" width="9" style="1"/>
    <col min="2120" max="2120" width="10.5" style="1" bestFit="1" customWidth="1"/>
    <col min="2121" max="2307" width="9" style="1"/>
    <col min="2308" max="2370" width="1.375" style="1" customWidth="1"/>
    <col min="2371" max="2375" width="9" style="1"/>
    <col min="2376" max="2376" width="10.5" style="1" bestFit="1" customWidth="1"/>
    <col min="2377" max="2563" width="9" style="1"/>
    <col min="2564" max="2626" width="1.375" style="1" customWidth="1"/>
    <col min="2627" max="2631" width="9" style="1"/>
    <col min="2632" max="2632" width="10.5" style="1" bestFit="1" customWidth="1"/>
    <col min="2633" max="2819" width="9" style="1"/>
    <col min="2820" max="2882" width="1.375" style="1" customWidth="1"/>
    <col min="2883" max="2887" width="9" style="1"/>
    <col min="2888" max="2888" width="10.5" style="1" bestFit="1" customWidth="1"/>
    <col min="2889" max="3075" width="9" style="1"/>
    <col min="3076" max="3138" width="1.375" style="1" customWidth="1"/>
    <col min="3139" max="3143" width="9" style="1"/>
    <col min="3144" max="3144" width="10.5" style="1" bestFit="1" customWidth="1"/>
    <col min="3145" max="3331" width="9" style="1"/>
    <col min="3332" max="3394" width="1.375" style="1" customWidth="1"/>
    <col min="3395" max="3399" width="9" style="1"/>
    <col min="3400" max="3400" width="10.5" style="1" bestFit="1" customWidth="1"/>
    <col min="3401" max="3587" width="9" style="1"/>
    <col min="3588" max="3650" width="1.375" style="1" customWidth="1"/>
    <col min="3651" max="3655" width="9" style="1"/>
    <col min="3656" max="3656" width="10.5" style="1" bestFit="1" customWidth="1"/>
    <col min="3657" max="3843" width="9" style="1"/>
    <col min="3844" max="3906" width="1.375" style="1" customWidth="1"/>
    <col min="3907" max="3911" width="9" style="1"/>
    <col min="3912" max="3912" width="10.5" style="1" bestFit="1" customWidth="1"/>
    <col min="3913" max="4099" width="9" style="1"/>
    <col min="4100" max="4162" width="1.375" style="1" customWidth="1"/>
    <col min="4163" max="4167" width="9" style="1"/>
    <col min="4168" max="4168" width="10.5" style="1" bestFit="1" customWidth="1"/>
    <col min="4169" max="4355" width="9" style="1"/>
    <col min="4356" max="4418" width="1.375" style="1" customWidth="1"/>
    <col min="4419" max="4423" width="9" style="1"/>
    <col min="4424" max="4424" width="10.5" style="1" bestFit="1" customWidth="1"/>
    <col min="4425" max="4611" width="9" style="1"/>
    <col min="4612" max="4674" width="1.375" style="1" customWidth="1"/>
    <col min="4675" max="4679" width="9" style="1"/>
    <col min="4680" max="4680" width="10.5" style="1" bestFit="1" customWidth="1"/>
    <col min="4681" max="4867" width="9" style="1"/>
    <col min="4868" max="4930" width="1.375" style="1" customWidth="1"/>
    <col min="4931" max="4935" width="9" style="1"/>
    <col min="4936" max="4936" width="10.5" style="1" bestFit="1" customWidth="1"/>
    <col min="4937" max="5123" width="9" style="1"/>
    <col min="5124" max="5186" width="1.375" style="1" customWidth="1"/>
    <col min="5187" max="5191" width="9" style="1"/>
    <col min="5192" max="5192" width="10.5" style="1" bestFit="1" customWidth="1"/>
    <col min="5193" max="5379" width="9" style="1"/>
    <col min="5380" max="5442" width="1.375" style="1" customWidth="1"/>
    <col min="5443" max="5447" width="9" style="1"/>
    <col min="5448" max="5448" width="10.5" style="1" bestFit="1" customWidth="1"/>
    <col min="5449" max="5635" width="9" style="1"/>
    <col min="5636" max="5698" width="1.375" style="1" customWidth="1"/>
    <col min="5699" max="5703" width="9" style="1"/>
    <col min="5704" max="5704" width="10.5" style="1" bestFit="1" customWidth="1"/>
    <col min="5705" max="5891" width="9" style="1"/>
    <col min="5892" max="5954" width="1.375" style="1" customWidth="1"/>
    <col min="5955" max="5959" width="9" style="1"/>
    <col min="5960" max="5960" width="10.5" style="1" bestFit="1" customWidth="1"/>
    <col min="5961" max="6147" width="9" style="1"/>
    <col min="6148" max="6210" width="1.375" style="1" customWidth="1"/>
    <col min="6211" max="6215" width="9" style="1"/>
    <col min="6216" max="6216" width="10.5" style="1" bestFit="1" customWidth="1"/>
    <col min="6217" max="6403" width="9" style="1"/>
    <col min="6404" max="6466" width="1.375" style="1" customWidth="1"/>
    <col min="6467" max="6471" width="9" style="1"/>
    <col min="6472" max="6472" width="10.5" style="1" bestFit="1" customWidth="1"/>
    <col min="6473" max="6659" width="9" style="1"/>
    <col min="6660" max="6722" width="1.375" style="1" customWidth="1"/>
    <col min="6723" max="6727" width="9" style="1"/>
    <col min="6728" max="6728" width="10.5" style="1" bestFit="1" customWidth="1"/>
    <col min="6729" max="6915" width="9" style="1"/>
    <col min="6916" max="6978" width="1.375" style="1" customWidth="1"/>
    <col min="6979" max="6983" width="9" style="1"/>
    <col min="6984" max="6984" width="10.5" style="1" bestFit="1" customWidth="1"/>
    <col min="6985" max="7171" width="9" style="1"/>
    <col min="7172" max="7234" width="1.375" style="1" customWidth="1"/>
    <col min="7235" max="7239" width="9" style="1"/>
    <col min="7240" max="7240" width="10.5" style="1" bestFit="1" customWidth="1"/>
    <col min="7241" max="7427" width="9" style="1"/>
    <col min="7428" max="7490" width="1.375" style="1" customWidth="1"/>
    <col min="7491" max="7495" width="9" style="1"/>
    <col min="7496" max="7496" width="10.5" style="1" bestFit="1" customWidth="1"/>
    <col min="7497" max="7683" width="9" style="1"/>
    <col min="7684" max="7746" width="1.375" style="1" customWidth="1"/>
    <col min="7747" max="7751" width="9" style="1"/>
    <col min="7752" max="7752" width="10.5" style="1" bestFit="1" customWidth="1"/>
    <col min="7753" max="7939" width="9" style="1"/>
    <col min="7940" max="8002" width="1.375" style="1" customWidth="1"/>
    <col min="8003" max="8007" width="9" style="1"/>
    <col min="8008" max="8008" width="10.5" style="1" bestFit="1" customWidth="1"/>
    <col min="8009" max="8195" width="9" style="1"/>
    <col min="8196" max="8258" width="1.375" style="1" customWidth="1"/>
    <col min="8259" max="8263" width="9" style="1"/>
    <col min="8264" max="8264" width="10.5" style="1" bestFit="1" customWidth="1"/>
    <col min="8265" max="8451" width="9" style="1"/>
    <col min="8452" max="8514" width="1.375" style="1" customWidth="1"/>
    <col min="8515" max="8519" width="9" style="1"/>
    <col min="8520" max="8520" width="10.5" style="1" bestFit="1" customWidth="1"/>
    <col min="8521" max="8707" width="9" style="1"/>
    <col min="8708" max="8770" width="1.375" style="1" customWidth="1"/>
    <col min="8771" max="8775" width="9" style="1"/>
    <col min="8776" max="8776" width="10.5" style="1" bestFit="1" customWidth="1"/>
    <col min="8777" max="8963" width="9" style="1"/>
    <col min="8964" max="9026" width="1.375" style="1" customWidth="1"/>
    <col min="9027" max="9031" width="9" style="1"/>
    <col min="9032" max="9032" width="10.5" style="1" bestFit="1" customWidth="1"/>
    <col min="9033" max="9219" width="9" style="1"/>
    <col min="9220" max="9282" width="1.375" style="1" customWidth="1"/>
    <col min="9283" max="9287" width="9" style="1"/>
    <col min="9288" max="9288" width="10.5" style="1" bestFit="1" customWidth="1"/>
    <col min="9289" max="9475" width="9" style="1"/>
    <col min="9476" max="9538" width="1.375" style="1" customWidth="1"/>
    <col min="9539" max="9543" width="9" style="1"/>
    <col min="9544" max="9544" width="10.5" style="1" bestFit="1" customWidth="1"/>
    <col min="9545" max="9731" width="9" style="1"/>
    <col min="9732" max="9794" width="1.375" style="1" customWidth="1"/>
    <col min="9795" max="9799" width="9" style="1"/>
    <col min="9800" max="9800" width="10.5" style="1" bestFit="1" customWidth="1"/>
    <col min="9801" max="9987" width="9" style="1"/>
    <col min="9988" max="10050" width="1.375" style="1" customWidth="1"/>
    <col min="10051" max="10055" width="9" style="1"/>
    <col min="10056" max="10056" width="10.5" style="1" bestFit="1" customWidth="1"/>
    <col min="10057" max="10243" width="9" style="1"/>
    <col min="10244" max="10306" width="1.375" style="1" customWidth="1"/>
    <col min="10307" max="10311" width="9" style="1"/>
    <col min="10312" max="10312" width="10.5" style="1" bestFit="1" customWidth="1"/>
    <col min="10313" max="10499" width="9" style="1"/>
    <col min="10500" max="10562" width="1.375" style="1" customWidth="1"/>
    <col min="10563" max="10567" width="9" style="1"/>
    <col min="10568" max="10568" width="10.5" style="1" bestFit="1" customWidth="1"/>
    <col min="10569" max="10755" width="9" style="1"/>
    <col min="10756" max="10818" width="1.375" style="1" customWidth="1"/>
    <col min="10819" max="10823" width="9" style="1"/>
    <col min="10824" max="10824" width="10.5" style="1" bestFit="1" customWidth="1"/>
    <col min="10825" max="11011" width="9" style="1"/>
    <col min="11012" max="11074" width="1.375" style="1" customWidth="1"/>
    <col min="11075" max="11079" width="9" style="1"/>
    <col min="11080" max="11080" width="10.5" style="1" bestFit="1" customWidth="1"/>
    <col min="11081" max="11267" width="9" style="1"/>
    <col min="11268" max="11330" width="1.375" style="1" customWidth="1"/>
    <col min="11331" max="11335" width="9" style="1"/>
    <col min="11336" max="11336" width="10.5" style="1" bestFit="1" customWidth="1"/>
    <col min="11337" max="11523" width="9" style="1"/>
    <col min="11524" max="11586" width="1.375" style="1" customWidth="1"/>
    <col min="11587" max="11591" width="9" style="1"/>
    <col min="11592" max="11592" width="10.5" style="1" bestFit="1" customWidth="1"/>
    <col min="11593" max="11779" width="9" style="1"/>
    <col min="11780" max="11842" width="1.375" style="1" customWidth="1"/>
    <col min="11843" max="11847" width="9" style="1"/>
    <col min="11848" max="11848" width="10.5" style="1" bestFit="1" customWidth="1"/>
    <col min="11849" max="12035" width="9" style="1"/>
    <col min="12036" max="12098" width="1.375" style="1" customWidth="1"/>
    <col min="12099" max="12103" width="9" style="1"/>
    <col min="12104" max="12104" width="10.5" style="1" bestFit="1" customWidth="1"/>
    <col min="12105" max="12291" width="9" style="1"/>
    <col min="12292" max="12354" width="1.375" style="1" customWidth="1"/>
    <col min="12355" max="12359" width="9" style="1"/>
    <col min="12360" max="12360" width="10.5" style="1" bestFit="1" customWidth="1"/>
    <col min="12361" max="12547" width="9" style="1"/>
    <col min="12548" max="12610" width="1.375" style="1" customWidth="1"/>
    <col min="12611" max="12615" width="9" style="1"/>
    <col min="12616" max="12616" width="10.5" style="1" bestFit="1" customWidth="1"/>
    <col min="12617" max="12803" width="9" style="1"/>
    <col min="12804" max="12866" width="1.375" style="1" customWidth="1"/>
    <col min="12867" max="12871" width="9" style="1"/>
    <col min="12872" max="12872" width="10.5" style="1" bestFit="1" customWidth="1"/>
    <col min="12873" max="13059" width="9" style="1"/>
    <col min="13060" max="13122" width="1.375" style="1" customWidth="1"/>
    <col min="13123" max="13127" width="9" style="1"/>
    <col min="13128" max="13128" width="10.5" style="1" bestFit="1" customWidth="1"/>
    <col min="13129" max="13315" width="9" style="1"/>
    <col min="13316" max="13378" width="1.375" style="1" customWidth="1"/>
    <col min="13379" max="13383" width="9" style="1"/>
    <col min="13384" max="13384" width="10.5" style="1" bestFit="1" customWidth="1"/>
    <col min="13385" max="13571" width="9" style="1"/>
    <col min="13572" max="13634" width="1.375" style="1" customWidth="1"/>
    <col min="13635" max="13639" width="9" style="1"/>
    <col min="13640" max="13640" width="10.5" style="1" bestFit="1" customWidth="1"/>
    <col min="13641" max="13827" width="9" style="1"/>
    <col min="13828" max="13890" width="1.375" style="1" customWidth="1"/>
    <col min="13891" max="13895" width="9" style="1"/>
    <col min="13896" max="13896" width="10.5" style="1" bestFit="1" customWidth="1"/>
    <col min="13897" max="14083" width="9" style="1"/>
    <col min="14084" max="14146" width="1.375" style="1" customWidth="1"/>
    <col min="14147" max="14151" width="9" style="1"/>
    <col min="14152" max="14152" width="10.5" style="1" bestFit="1" customWidth="1"/>
    <col min="14153" max="14339" width="9" style="1"/>
    <col min="14340" max="14402" width="1.375" style="1" customWidth="1"/>
    <col min="14403" max="14407" width="9" style="1"/>
    <col min="14408" max="14408" width="10.5" style="1" bestFit="1" customWidth="1"/>
    <col min="14409" max="14595" width="9" style="1"/>
    <col min="14596" max="14658" width="1.375" style="1" customWidth="1"/>
    <col min="14659" max="14663" width="9" style="1"/>
    <col min="14664" max="14664" width="10.5" style="1" bestFit="1" customWidth="1"/>
    <col min="14665" max="14851" width="9" style="1"/>
    <col min="14852" max="14914" width="1.375" style="1" customWidth="1"/>
    <col min="14915" max="14919" width="9" style="1"/>
    <col min="14920" max="14920" width="10.5" style="1" bestFit="1" customWidth="1"/>
    <col min="14921" max="15107" width="9" style="1"/>
    <col min="15108" max="15170" width="1.375" style="1" customWidth="1"/>
    <col min="15171" max="15175" width="9" style="1"/>
    <col min="15176" max="15176" width="10.5" style="1" bestFit="1" customWidth="1"/>
    <col min="15177" max="15363" width="9" style="1"/>
    <col min="15364" max="15426" width="1.375" style="1" customWidth="1"/>
    <col min="15427" max="15431" width="9" style="1"/>
    <col min="15432" max="15432" width="10.5" style="1" bestFit="1" customWidth="1"/>
    <col min="15433" max="15619" width="9" style="1"/>
    <col min="15620" max="15682" width="1.375" style="1" customWidth="1"/>
    <col min="15683" max="15687" width="9" style="1"/>
    <col min="15688" max="15688" width="10.5" style="1" bestFit="1" customWidth="1"/>
    <col min="15689" max="15875" width="9" style="1"/>
    <col min="15876" max="15938" width="1.375" style="1" customWidth="1"/>
    <col min="15939" max="15943" width="9" style="1"/>
    <col min="15944" max="15944" width="10.5" style="1" bestFit="1" customWidth="1"/>
    <col min="15945" max="16131" width="9" style="1"/>
    <col min="16132" max="16194" width="1.375" style="1" customWidth="1"/>
    <col min="16195" max="16199" width="9" style="1"/>
    <col min="16200" max="16200" width="10.5" style="1" bestFit="1" customWidth="1"/>
    <col min="16201" max="16384" width="9" style="1"/>
  </cols>
  <sheetData>
    <row r="1" spans="1:73" ht="9.9499999999999993" customHeight="1" x14ac:dyDescent="0.1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73" ht="30" customHeight="1" thickBot="1" x14ac:dyDescent="0.3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215" t="s">
        <v>0</v>
      </c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"/>
      <c r="AQ2" s="2"/>
      <c r="AR2" s="2"/>
      <c r="AS2" s="2"/>
      <c r="AT2" s="2"/>
      <c r="AU2" s="2"/>
      <c r="AV2" s="2"/>
      <c r="AW2" s="2"/>
      <c r="AX2" s="2"/>
      <c r="AY2" s="2"/>
      <c r="AZ2" s="216" t="s">
        <v>46</v>
      </c>
      <c r="BA2" s="217"/>
      <c r="BB2" s="217"/>
      <c r="BC2" s="217"/>
      <c r="BD2" s="217"/>
      <c r="BE2" s="217"/>
      <c r="BF2" s="217"/>
      <c r="BG2" s="217"/>
      <c r="BH2" s="217"/>
      <c r="BI2" s="218"/>
      <c r="BJ2" s="2"/>
      <c r="BK2" s="2"/>
      <c r="BL2" s="2"/>
      <c r="BM2" s="2"/>
    </row>
    <row r="3" spans="1:73" ht="13.5" customHeight="1" thickTop="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2"/>
      <c r="AQ3" s="2"/>
      <c r="AR3" s="2"/>
      <c r="AS3" s="2"/>
      <c r="AT3" s="2"/>
      <c r="AU3" s="2"/>
      <c r="AV3" s="2"/>
      <c r="AW3" s="2"/>
      <c r="AX3" s="2"/>
      <c r="AY3" s="2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"/>
      <c r="BK3" s="2"/>
      <c r="BL3" s="2"/>
      <c r="BM3" s="2"/>
    </row>
    <row r="4" spans="1:73" ht="13.5" customHeight="1" x14ac:dyDescent="0.1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73" ht="24.95" customHeight="1" thickBot="1" x14ac:dyDescent="0.25">
      <c r="A5" s="5"/>
      <c r="B5" s="219" t="s">
        <v>1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66"/>
      <c r="AU5" s="266"/>
      <c r="AV5" s="266"/>
      <c r="AW5" s="266"/>
      <c r="AX5" s="221" t="s">
        <v>2</v>
      </c>
      <c r="AY5" s="221"/>
      <c r="AZ5" s="266"/>
      <c r="BA5" s="266"/>
      <c r="BB5" s="266"/>
      <c r="BC5" s="266"/>
      <c r="BD5" s="221" t="s">
        <v>3</v>
      </c>
      <c r="BE5" s="221"/>
      <c r="BF5" s="266"/>
      <c r="BG5" s="266"/>
      <c r="BH5" s="266"/>
      <c r="BI5" s="266"/>
      <c r="BJ5" s="221" t="s">
        <v>4</v>
      </c>
      <c r="BK5" s="221"/>
      <c r="BL5" s="221"/>
      <c r="BM5" s="30"/>
    </row>
    <row r="6" spans="1:73" x14ac:dyDescent="0.1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73" ht="24.95" customHeight="1" x14ac:dyDescent="0.15">
      <c r="A7" s="5"/>
      <c r="B7" s="192" t="s">
        <v>48</v>
      </c>
      <c r="C7" s="193"/>
      <c r="D7" s="193"/>
      <c r="E7" s="193"/>
      <c r="F7" s="193"/>
      <c r="G7" s="193"/>
      <c r="H7" s="193"/>
      <c r="I7" s="193"/>
      <c r="J7" s="258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60"/>
      <c r="V7" s="2"/>
      <c r="W7" s="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73" ht="30" customHeight="1" thickBot="1" x14ac:dyDescent="0.2">
      <c r="A8" s="5"/>
      <c r="B8" s="192" t="s">
        <v>5</v>
      </c>
      <c r="C8" s="193"/>
      <c r="D8" s="193"/>
      <c r="E8" s="193"/>
      <c r="F8" s="193"/>
      <c r="G8" s="193"/>
      <c r="H8" s="193"/>
      <c r="I8" s="196"/>
      <c r="J8" s="261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4"/>
      <c r="BM8" s="32"/>
    </row>
    <row r="9" spans="1:73" ht="15" thickTop="1" thickBot="1" x14ac:dyDescent="0.2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O9" s="15"/>
      <c r="BP9" s="16"/>
      <c r="BQ9" s="16"/>
      <c r="BR9" s="16"/>
      <c r="BS9" s="16"/>
      <c r="BT9" s="17"/>
    </row>
    <row r="10" spans="1:73" ht="15" customHeight="1" x14ac:dyDescent="0.15">
      <c r="A10" s="5"/>
      <c r="B10" s="214" t="s">
        <v>25</v>
      </c>
      <c r="C10" s="214"/>
      <c r="D10" s="214"/>
      <c r="E10" s="214"/>
      <c r="F10" s="214"/>
      <c r="G10" s="214"/>
      <c r="H10" s="214"/>
      <c r="I10" s="214"/>
      <c r="J10" s="214"/>
      <c r="K10" s="214" t="s">
        <v>26</v>
      </c>
      <c r="L10" s="214"/>
      <c r="M10" s="214"/>
      <c r="N10" s="214"/>
      <c r="O10" s="214"/>
      <c r="P10" s="214"/>
      <c r="Q10" s="214"/>
      <c r="R10" s="214"/>
      <c r="S10" s="214"/>
      <c r="T10" s="214" t="s">
        <v>27</v>
      </c>
      <c r="U10" s="214"/>
      <c r="V10" s="214"/>
      <c r="W10" s="214"/>
      <c r="X10" s="214"/>
      <c r="Y10" s="214"/>
      <c r="Z10" s="214"/>
      <c r="AA10" s="214"/>
      <c r="AB10" s="214"/>
      <c r="AC10" s="214" t="s">
        <v>28</v>
      </c>
      <c r="AD10" s="214"/>
      <c r="AE10" s="214"/>
      <c r="AF10" s="214"/>
      <c r="AG10" s="214"/>
      <c r="AH10" s="214"/>
      <c r="AI10" s="214"/>
      <c r="AJ10" s="214"/>
      <c r="AK10" s="214"/>
      <c r="AL10" s="214" t="s">
        <v>29</v>
      </c>
      <c r="AM10" s="214"/>
      <c r="AN10" s="214"/>
      <c r="AO10" s="214"/>
      <c r="AP10" s="214"/>
      <c r="AQ10" s="214"/>
      <c r="AR10" s="214"/>
      <c r="AS10" s="214"/>
      <c r="AT10" s="214"/>
      <c r="AU10" s="214" t="s">
        <v>30</v>
      </c>
      <c r="AV10" s="214"/>
      <c r="AW10" s="214"/>
      <c r="AX10" s="214"/>
      <c r="AY10" s="214"/>
      <c r="AZ10" s="214"/>
      <c r="BA10" s="214"/>
      <c r="BB10" s="214"/>
      <c r="BC10" s="214"/>
      <c r="BD10" s="214" t="s">
        <v>31</v>
      </c>
      <c r="BE10" s="214"/>
      <c r="BF10" s="214"/>
      <c r="BG10" s="214"/>
      <c r="BH10" s="214"/>
      <c r="BI10" s="214"/>
      <c r="BJ10" s="214"/>
      <c r="BK10" s="214"/>
      <c r="BL10" s="214"/>
      <c r="BM10" s="33"/>
      <c r="BO10" s="19"/>
      <c r="BP10" s="112"/>
      <c r="BQ10" s="113"/>
      <c r="BR10" s="113"/>
      <c r="BS10" s="114"/>
      <c r="BT10" s="115"/>
    </row>
    <row r="11" spans="1:73" s="13" customFormat="1" ht="20.100000000000001" customHeight="1" x14ac:dyDescent="0.15">
      <c r="A11" s="5"/>
      <c r="B11" s="189" t="s">
        <v>6</v>
      </c>
      <c r="C11" s="189"/>
      <c r="D11" s="189"/>
      <c r="E11" s="189"/>
      <c r="F11" s="189"/>
      <c r="G11" s="189"/>
      <c r="H11" s="189"/>
      <c r="I11" s="189"/>
      <c r="J11" s="189"/>
      <c r="K11" s="189" t="s">
        <v>7</v>
      </c>
      <c r="L11" s="189"/>
      <c r="M11" s="189"/>
      <c r="N11" s="189"/>
      <c r="O11" s="189"/>
      <c r="P11" s="189"/>
      <c r="Q11" s="189"/>
      <c r="R11" s="189"/>
      <c r="S11" s="189"/>
      <c r="T11" s="189" t="s">
        <v>8</v>
      </c>
      <c r="U11" s="189"/>
      <c r="V11" s="189"/>
      <c r="W11" s="189"/>
      <c r="X11" s="189"/>
      <c r="Y11" s="189"/>
      <c r="Z11" s="189"/>
      <c r="AA11" s="189"/>
      <c r="AB11" s="189"/>
      <c r="AC11" s="189" t="s">
        <v>9</v>
      </c>
      <c r="AD11" s="189"/>
      <c r="AE11" s="189"/>
      <c r="AF11" s="189"/>
      <c r="AG11" s="189"/>
      <c r="AH11" s="189"/>
      <c r="AI11" s="189"/>
      <c r="AJ11" s="189"/>
      <c r="AK11" s="189"/>
      <c r="AL11" s="189" t="s">
        <v>10</v>
      </c>
      <c r="AM11" s="189"/>
      <c r="AN11" s="189"/>
      <c r="AO11" s="189"/>
      <c r="AP11" s="189"/>
      <c r="AQ11" s="189"/>
      <c r="AR11" s="189"/>
      <c r="AS11" s="189"/>
      <c r="AT11" s="189"/>
      <c r="AU11" s="189" t="s">
        <v>11</v>
      </c>
      <c r="AV11" s="189"/>
      <c r="AW11" s="189"/>
      <c r="AX11" s="189"/>
      <c r="AY11" s="189"/>
      <c r="AZ11" s="189"/>
      <c r="BA11" s="189"/>
      <c r="BB11" s="189"/>
      <c r="BC11" s="189"/>
      <c r="BD11" s="189" t="s">
        <v>12</v>
      </c>
      <c r="BE11" s="189"/>
      <c r="BF11" s="189"/>
      <c r="BG11" s="189"/>
      <c r="BH11" s="189"/>
      <c r="BI11" s="189"/>
      <c r="BJ11" s="189"/>
      <c r="BK11" s="189"/>
      <c r="BL11" s="189"/>
      <c r="BM11" s="34"/>
      <c r="BO11" s="18"/>
      <c r="BP11" s="121" t="s">
        <v>56</v>
      </c>
      <c r="BQ11" s="117"/>
      <c r="BR11" s="118"/>
      <c r="BS11" s="119"/>
      <c r="BT11" s="115"/>
    </row>
    <row r="12" spans="1:73" ht="30" customHeight="1" x14ac:dyDescent="0.15">
      <c r="A12" s="5"/>
      <c r="B12" s="247"/>
      <c r="C12" s="248"/>
      <c r="D12" s="248"/>
      <c r="E12" s="248"/>
      <c r="F12" s="248"/>
      <c r="G12" s="248"/>
      <c r="H12" s="248"/>
      <c r="I12" s="248"/>
      <c r="J12" s="249"/>
      <c r="K12" s="247"/>
      <c r="L12" s="248"/>
      <c r="M12" s="248"/>
      <c r="N12" s="248"/>
      <c r="O12" s="248"/>
      <c r="P12" s="248"/>
      <c r="Q12" s="248"/>
      <c r="R12" s="248"/>
      <c r="S12" s="249"/>
      <c r="T12" s="250">
        <f>IF(SUM(B12,K12)="","",SUM(B12,K12))</f>
        <v>0</v>
      </c>
      <c r="U12" s="251"/>
      <c r="V12" s="251"/>
      <c r="W12" s="251"/>
      <c r="X12" s="251"/>
      <c r="Y12" s="251"/>
      <c r="Z12" s="251"/>
      <c r="AA12" s="251"/>
      <c r="AB12" s="252"/>
      <c r="AC12" s="247"/>
      <c r="AD12" s="248"/>
      <c r="AE12" s="248"/>
      <c r="AF12" s="248"/>
      <c r="AG12" s="248"/>
      <c r="AH12" s="248"/>
      <c r="AI12" s="248"/>
      <c r="AJ12" s="248"/>
      <c r="AK12" s="249"/>
      <c r="AL12" s="247"/>
      <c r="AM12" s="248"/>
      <c r="AN12" s="248"/>
      <c r="AO12" s="248"/>
      <c r="AP12" s="248"/>
      <c r="AQ12" s="248"/>
      <c r="AR12" s="248"/>
      <c r="AS12" s="248"/>
      <c r="AT12" s="249"/>
      <c r="AU12" s="250">
        <f>IF(AC12+AL12="","",AC12+AL12)</f>
        <v>0</v>
      </c>
      <c r="AV12" s="251"/>
      <c r="AW12" s="251"/>
      <c r="AX12" s="251"/>
      <c r="AY12" s="251"/>
      <c r="AZ12" s="251"/>
      <c r="BA12" s="251"/>
      <c r="BB12" s="251"/>
      <c r="BC12" s="252"/>
      <c r="BD12" s="250">
        <f>IF(SUM(T12,-AU12)="","",SUM(T12,-AU12))</f>
        <v>0</v>
      </c>
      <c r="BE12" s="251"/>
      <c r="BF12" s="251"/>
      <c r="BG12" s="251"/>
      <c r="BH12" s="251"/>
      <c r="BI12" s="251"/>
      <c r="BJ12" s="251"/>
      <c r="BK12" s="251"/>
      <c r="BL12" s="252"/>
      <c r="BM12" s="35"/>
      <c r="BO12" s="18"/>
      <c r="BP12" s="116"/>
      <c r="BQ12" s="117" t="s">
        <v>55</v>
      </c>
      <c r="BR12" s="118"/>
      <c r="BS12" s="120"/>
      <c r="BT12" s="115"/>
      <c r="BU12" s="13"/>
    </row>
    <row r="13" spans="1:73" ht="14.25" customHeight="1" thickBot="1" x14ac:dyDescent="0.2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6"/>
      <c r="AQ13" s="2"/>
      <c r="AR13" s="2"/>
      <c r="AS13" s="2"/>
      <c r="AT13" s="2"/>
      <c r="AU13" s="2" t="s">
        <v>54</v>
      </c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O13" s="18"/>
      <c r="BP13" s="137" t="s">
        <v>69</v>
      </c>
      <c r="BQ13" s="138"/>
      <c r="BR13" s="138"/>
      <c r="BS13" s="139"/>
      <c r="BT13" s="115"/>
    </row>
    <row r="14" spans="1:73" ht="39.950000000000003" customHeight="1" thickBot="1" x14ac:dyDescent="0.2">
      <c r="A14" s="5"/>
      <c r="B14" s="201" t="s">
        <v>13</v>
      </c>
      <c r="C14" s="202"/>
      <c r="D14" s="202"/>
      <c r="E14" s="202"/>
      <c r="F14" s="202"/>
      <c r="G14" s="202"/>
      <c r="H14" s="202"/>
      <c r="I14" s="202"/>
      <c r="J14" s="203"/>
      <c r="K14" s="255" t="str">
        <f>IF(LEFT(RIGHT(" "&amp;AV31,9),1)="","",LEFT(RIGHT(" "&amp;AV31,9),1))</f>
        <v xml:space="preserve"> </v>
      </c>
      <c r="L14" s="253"/>
      <c r="M14" s="253" t="str">
        <f>IF(LEFT(RIGHT(" "&amp;AV31,8),1)="","",LEFT(RIGHT(" "&amp;AV31,8),1))</f>
        <v xml:space="preserve"> </v>
      </c>
      <c r="N14" s="253"/>
      <c r="O14" s="253" t="str">
        <f>IF(LEFT(RIGHT(" "&amp;AV31,7),1)="","",LEFT(RIGHT(" "&amp;AV31,7),1))</f>
        <v xml:space="preserve"> </v>
      </c>
      <c r="P14" s="256"/>
      <c r="Q14" s="257" t="str">
        <f>IF(LEFT(RIGHT(" "&amp;AV31,6),1)="","",LEFT(RIGHT(" "&amp;AV31,6),1))</f>
        <v xml:space="preserve"> </v>
      </c>
      <c r="R14" s="253"/>
      <c r="S14" s="253" t="str">
        <f>IF(LEFT(RIGHT(" "&amp;AV31,5),1)="","",LEFT(RIGHT(" "&amp;AV31,5),1))</f>
        <v xml:space="preserve"> </v>
      </c>
      <c r="T14" s="253"/>
      <c r="U14" s="253" t="str">
        <f>IF(LEFT(RIGHT(" "&amp;AV31,4),1)="","",LEFT(RIGHT(" "&amp;AV31,4),1))</f>
        <v xml:space="preserve"> </v>
      </c>
      <c r="V14" s="256"/>
      <c r="W14" s="257" t="str">
        <f>IF(LEFT(RIGHT(" "&amp;AV31,3),1)="","",LEFT(RIGHT(" "&amp;AV31,3),1))</f>
        <v xml:space="preserve"> </v>
      </c>
      <c r="X14" s="253"/>
      <c r="Y14" s="253" t="str">
        <f>IF(LEFT(RIGHT(" "&amp;AV31,2),1)="","",LEFT(RIGHT(" "&amp;AV31,2),1))</f>
        <v xml:space="preserve"> </v>
      </c>
      <c r="Z14" s="253"/>
      <c r="AA14" s="253" t="str">
        <f>IF(RIGHT(AV31,1)="","",RIGHT(AV31,1))</f>
        <v>0</v>
      </c>
      <c r="AB14" s="254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O14" s="18"/>
      <c r="BP14" s="140"/>
      <c r="BQ14" s="141"/>
      <c r="BR14" s="141"/>
      <c r="BS14" s="142"/>
      <c r="BT14" s="115"/>
    </row>
    <row r="15" spans="1:73" ht="14.25" thickBot="1" x14ac:dyDescent="0.2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O15" s="20"/>
      <c r="BP15" s="21"/>
      <c r="BQ15" s="21"/>
      <c r="BR15" s="21"/>
      <c r="BS15" s="21"/>
      <c r="BT15" s="22"/>
    </row>
    <row r="16" spans="1:73" ht="20.100000000000001" customHeight="1" thickTop="1" x14ac:dyDescent="0.15">
      <c r="A16" s="5"/>
      <c r="B16" s="192" t="s">
        <v>3</v>
      </c>
      <c r="C16" s="193"/>
      <c r="D16" s="194"/>
      <c r="E16" s="195" t="s">
        <v>14</v>
      </c>
      <c r="F16" s="193"/>
      <c r="G16" s="196"/>
      <c r="H16" s="197" t="s">
        <v>45</v>
      </c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9"/>
      <c r="AI16" s="200" t="s">
        <v>44</v>
      </c>
      <c r="AJ16" s="200"/>
      <c r="AK16" s="200"/>
      <c r="AL16" s="200"/>
      <c r="AM16" s="200"/>
      <c r="AN16" s="200"/>
      <c r="AO16" s="200" t="s">
        <v>43</v>
      </c>
      <c r="AP16" s="200"/>
      <c r="AQ16" s="200"/>
      <c r="AR16" s="200"/>
      <c r="AS16" s="200"/>
      <c r="AT16" s="200"/>
      <c r="AU16" s="200"/>
      <c r="AV16" s="183" t="s">
        <v>42</v>
      </c>
      <c r="AW16" s="184"/>
      <c r="AX16" s="184"/>
      <c r="AY16" s="184"/>
      <c r="AZ16" s="184"/>
      <c r="BA16" s="184"/>
      <c r="BB16" s="184"/>
      <c r="BC16" s="184"/>
      <c r="BD16" s="185"/>
      <c r="BE16" s="186" t="s">
        <v>41</v>
      </c>
      <c r="BF16" s="187"/>
      <c r="BG16" s="187"/>
      <c r="BH16" s="187"/>
      <c r="BI16" s="187"/>
      <c r="BJ16" s="187"/>
      <c r="BK16" s="187"/>
      <c r="BL16" s="188"/>
      <c r="BM16" s="40"/>
      <c r="BQ16" s="44"/>
    </row>
    <row r="17" spans="1:72" s="29" customFormat="1" ht="20.100000000000001" customHeight="1" thickBot="1" x14ac:dyDescent="0.2">
      <c r="A17" s="5"/>
      <c r="B17" s="238"/>
      <c r="C17" s="239"/>
      <c r="D17" s="240"/>
      <c r="E17" s="239"/>
      <c r="F17" s="239"/>
      <c r="G17" s="239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2"/>
      <c r="AJ17" s="242"/>
      <c r="AK17" s="242"/>
      <c r="AL17" s="242"/>
      <c r="AM17" s="242"/>
      <c r="AN17" s="242"/>
      <c r="AO17" s="243"/>
      <c r="AP17" s="243"/>
      <c r="AQ17" s="243"/>
      <c r="AR17" s="243"/>
      <c r="AS17" s="243"/>
      <c r="AT17" s="243"/>
      <c r="AU17" s="243"/>
      <c r="AV17" s="243" t="str">
        <f>IF(AO17="","",ROUND(AI17*AO17,0))</f>
        <v/>
      </c>
      <c r="AW17" s="243"/>
      <c r="AX17" s="243"/>
      <c r="AY17" s="243"/>
      <c r="AZ17" s="243"/>
      <c r="BA17" s="243"/>
      <c r="BB17" s="243"/>
      <c r="BC17" s="243"/>
      <c r="BD17" s="243"/>
      <c r="BE17" s="235"/>
      <c r="BF17" s="236"/>
      <c r="BG17" s="236"/>
      <c r="BH17" s="236"/>
      <c r="BI17" s="236"/>
      <c r="BJ17" s="236"/>
      <c r="BK17" s="236"/>
      <c r="BL17" s="237"/>
      <c r="BM17" s="41"/>
    </row>
    <row r="18" spans="1:72" s="29" customFormat="1" ht="20.100000000000001" customHeight="1" thickTop="1" thickBot="1" x14ac:dyDescent="0.2">
      <c r="A18" s="5"/>
      <c r="B18" s="238"/>
      <c r="C18" s="239"/>
      <c r="D18" s="240"/>
      <c r="E18" s="239"/>
      <c r="F18" s="239"/>
      <c r="G18" s="239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2"/>
      <c r="AJ18" s="242"/>
      <c r="AK18" s="242"/>
      <c r="AL18" s="242"/>
      <c r="AM18" s="242"/>
      <c r="AN18" s="242"/>
      <c r="AO18" s="243"/>
      <c r="AP18" s="243"/>
      <c r="AQ18" s="243"/>
      <c r="AR18" s="243"/>
      <c r="AS18" s="243"/>
      <c r="AT18" s="243"/>
      <c r="AU18" s="243"/>
      <c r="AV18" s="243" t="str">
        <f>IF(AO18="","",ROUND(AI18*AO18,0))</f>
        <v/>
      </c>
      <c r="AW18" s="243"/>
      <c r="AX18" s="243"/>
      <c r="AY18" s="243"/>
      <c r="AZ18" s="243"/>
      <c r="BA18" s="243"/>
      <c r="BB18" s="243"/>
      <c r="BC18" s="243"/>
      <c r="BD18" s="243"/>
      <c r="BE18" s="235"/>
      <c r="BF18" s="236"/>
      <c r="BG18" s="236"/>
      <c r="BH18" s="236"/>
      <c r="BI18" s="236"/>
      <c r="BJ18" s="236"/>
      <c r="BK18" s="236"/>
      <c r="BL18" s="237"/>
      <c r="BM18" s="41"/>
      <c r="BO18" s="15"/>
      <c r="BP18" s="16"/>
      <c r="BQ18" s="16"/>
      <c r="BR18" s="16"/>
      <c r="BS18" s="16"/>
      <c r="BT18" s="17"/>
    </row>
    <row r="19" spans="1:72" s="29" customFormat="1" ht="20.100000000000001" customHeight="1" x14ac:dyDescent="0.15">
      <c r="A19" s="5"/>
      <c r="B19" s="238"/>
      <c r="C19" s="239"/>
      <c r="D19" s="240"/>
      <c r="E19" s="239"/>
      <c r="F19" s="239"/>
      <c r="G19" s="239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2"/>
      <c r="AJ19" s="242"/>
      <c r="AK19" s="242"/>
      <c r="AL19" s="242"/>
      <c r="AM19" s="242"/>
      <c r="AN19" s="242"/>
      <c r="AO19" s="243"/>
      <c r="AP19" s="243"/>
      <c r="AQ19" s="243"/>
      <c r="AR19" s="243"/>
      <c r="AS19" s="243"/>
      <c r="AT19" s="243"/>
      <c r="AU19" s="243"/>
      <c r="AV19" s="244" t="str">
        <f t="shared" ref="AV19:AV27" si="0">IF(AO19="","",ROUND(AI19*AO19,0))</f>
        <v/>
      </c>
      <c r="AW19" s="245"/>
      <c r="AX19" s="245"/>
      <c r="AY19" s="245"/>
      <c r="AZ19" s="245"/>
      <c r="BA19" s="245"/>
      <c r="BB19" s="245"/>
      <c r="BC19" s="245"/>
      <c r="BD19" s="246"/>
      <c r="BE19" s="235"/>
      <c r="BF19" s="236"/>
      <c r="BG19" s="236"/>
      <c r="BH19" s="236"/>
      <c r="BI19" s="236"/>
      <c r="BJ19" s="236"/>
      <c r="BK19" s="236"/>
      <c r="BL19" s="237"/>
      <c r="BM19" s="41"/>
      <c r="BO19" s="18"/>
      <c r="BP19" s="122" t="s">
        <v>37</v>
      </c>
      <c r="BQ19" s="110"/>
      <c r="BR19" s="110"/>
      <c r="BS19" s="111"/>
      <c r="BT19" s="130"/>
    </row>
    <row r="20" spans="1:72" s="29" customFormat="1" ht="20.100000000000001" customHeight="1" x14ac:dyDescent="0.15">
      <c r="A20" s="5"/>
      <c r="B20" s="238"/>
      <c r="C20" s="239"/>
      <c r="D20" s="240"/>
      <c r="E20" s="239"/>
      <c r="F20" s="239"/>
      <c r="G20" s="239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2"/>
      <c r="AJ20" s="242"/>
      <c r="AK20" s="242"/>
      <c r="AL20" s="242"/>
      <c r="AM20" s="242"/>
      <c r="AN20" s="242"/>
      <c r="AO20" s="243"/>
      <c r="AP20" s="243"/>
      <c r="AQ20" s="243"/>
      <c r="AR20" s="243"/>
      <c r="AS20" s="243"/>
      <c r="AT20" s="243"/>
      <c r="AU20" s="243"/>
      <c r="AV20" s="244" t="str">
        <f t="shared" si="0"/>
        <v/>
      </c>
      <c r="AW20" s="245"/>
      <c r="AX20" s="245"/>
      <c r="AY20" s="245"/>
      <c r="AZ20" s="245"/>
      <c r="BA20" s="245"/>
      <c r="BB20" s="245"/>
      <c r="BC20" s="245"/>
      <c r="BD20" s="246"/>
      <c r="BE20" s="235"/>
      <c r="BF20" s="236"/>
      <c r="BG20" s="236"/>
      <c r="BH20" s="236"/>
      <c r="BI20" s="236"/>
      <c r="BJ20" s="236"/>
      <c r="BK20" s="236"/>
      <c r="BL20" s="237"/>
      <c r="BM20" s="41"/>
      <c r="BO20" s="18"/>
      <c r="BP20" s="131"/>
      <c r="BQ20" s="14"/>
      <c r="BR20" s="14"/>
      <c r="BS20" s="109"/>
      <c r="BT20" s="130"/>
    </row>
    <row r="21" spans="1:72" s="29" customFormat="1" ht="20.100000000000001" customHeight="1" x14ac:dyDescent="0.15">
      <c r="A21" s="5"/>
      <c r="B21" s="238"/>
      <c r="C21" s="239"/>
      <c r="D21" s="240"/>
      <c r="E21" s="239"/>
      <c r="F21" s="239"/>
      <c r="G21" s="239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2"/>
      <c r="AJ21" s="242"/>
      <c r="AK21" s="242"/>
      <c r="AL21" s="242"/>
      <c r="AM21" s="242"/>
      <c r="AN21" s="242"/>
      <c r="AO21" s="243"/>
      <c r="AP21" s="243"/>
      <c r="AQ21" s="243"/>
      <c r="AR21" s="243"/>
      <c r="AS21" s="243"/>
      <c r="AT21" s="243"/>
      <c r="AU21" s="243"/>
      <c r="AV21" s="244" t="str">
        <f t="shared" si="0"/>
        <v/>
      </c>
      <c r="AW21" s="245"/>
      <c r="AX21" s="245"/>
      <c r="AY21" s="245"/>
      <c r="AZ21" s="245"/>
      <c r="BA21" s="245"/>
      <c r="BB21" s="245"/>
      <c r="BC21" s="245"/>
      <c r="BD21" s="246"/>
      <c r="BE21" s="235"/>
      <c r="BF21" s="236"/>
      <c r="BG21" s="236"/>
      <c r="BH21" s="236"/>
      <c r="BI21" s="236"/>
      <c r="BJ21" s="236"/>
      <c r="BK21" s="236"/>
      <c r="BL21" s="237"/>
      <c r="BM21" s="41"/>
      <c r="BO21" s="18"/>
      <c r="BP21" s="123" t="s">
        <v>38</v>
      </c>
      <c r="BQ21" s="14"/>
      <c r="BR21" s="14"/>
      <c r="BS21" s="109"/>
      <c r="BT21" s="130"/>
    </row>
    <row r="22" spans="1:72" s="29" customFormat="1" ht="20.100000000000001" customHeight="1" x14ac:dyDescent="0.15">
      <c r="A22" s="5"/>
      <c r="B22" s="238"/>
      <c r="C22" s="239"/>
      <c r="D22" s="240"/>
      <c r="E22" s="239"/>
      <c r="F22" s="239"/>
      <c r="G22" s="239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2"/>
      <c r="AJ22" s="242"/>
      <c r="AK22" s="242"/>
      <c r="AL22" s="242"/>
      <c r="AM22" s="242"/>
      <c r="AN22" s="242"/>
      <c r="AO22" s="243"/>
      <c r="AP22" s="243"/>
      <c r="AQ22" s="243"/>
      <c r="AR22" s="243"/>
      <c r="AS22" s="243"/>
      <c r="AT22" s="243"/>
      <c r="AU22" s="243"/>
      <c r="AV22" s="244" t="str">
        <f t="shared" si="0"/>
        <v/>
      </c>
      <c r="AW22" s="245"/>
      <c r="AX22" s="245"/>
      <c r="AY22" s="245"/>
      <c r="AZ22" s="245"/>
      <c r="BA22" s="245"/>
      <c r="BB22" s="245"/>
      <c r="BC22" s="245"/>
      <c r="BD22" s="246"/>
      <c r="BE22" s="235"/>
      <c r="BF22" s="236"/>
      <c r="BG22" s="236"/>
      <c r="BH22" s="236"/>
      <c r="BI22" s="236"/>
      <c r="BJ22" s="236"/>
      <c r="BK22" s="236"/>
      <c r="BL22" s="237"/>
      <c r="BM22" s="41"/>
      <c r="BO22" s="18"/>
      <c r="BP22" s="123" t="s">
        <v>39</v>
      </c>
      <c r="BQ22" s="14"/>
      <c r="BR22" s="14"/>
      <c r="BS22" s="109"/>
      <c r="BT22" s="130"/>
    </row>
    <row r="23" spans="1:72" s="29" customFormat="1" ht="20.100000000000001" customHeight="1" x14ac:dyDescent="0.15">
      <c r="A23" s="5"/>
      <c r="B23" s="238"/>
      <c r="C23" s="239"/>
      <c r="D23" s="240"/>
      <c r="E23" s="239"/>
      <c r="F23" s="239"/>
      <c r="G23" s="239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2"/>
      <c r="AJ23" s="242"/>
      <c r="AK23" s="242"/>
      <c r="AL23" s="242"/>
      <c r="AM23" s="242"/>
      <c r="AN23" s="242"/>
      <c r="AO23" s="243"/>
      <c r="AP23" s="243"/>
      <c r="AQ23" s="243"/>
      <c r="AR23" s="243"/>
      <c r="AS23" s="243"/>
      <c r="AT23" s="243"/>
      <c r="AU23" s="243"/>
      <c r="AV23" s="244" t="str">
        <f t="shared" si="0"/>
        <v/>
      </c>
      <c r="AW23" s="245"/>
      <c r="AX23" s="245"/>
      <c r="AY23" s="245"/>
      <c r="AZ23" s="245"/>
      <c r="BA23" s="245"/>
      <c r="BB23" s="245"/>
      <c r="BC23" s="245"/>
      <c r="BD23" s="246"/>
      <c r="BE23" s="235"/>
      <c r="BF23" s="236"/>
      <c r="BG23" s="236"/>
      <c r="BH23" s="236"/>
      <c r="BI23" s="236"/>
      <c r="BJ23" s="236"/>
      <c r="BK23" s="236"/>
      <c r="BL23" s="237"/>
      <c r="BM23" s="41"/>
      <c r="BO23" s="19"/>
      <c r="BP23" s="132"/>
      <c r="BQ23" s="14"/>
      <c r="BR23" s="14"/>
      <c r="BS23" s="124" t="s">
        <v>40</v>
      </c>
      <c r="BT23" s="133"/>
    </row>
    <row r="24" spans="1:72" s="29" customFormat="1" ht="18.75" customHeight="1" thickBot="1" x14ac:dyDescent="0.2">
      <c r="A24" s="5"/>
      <c r="B24" s="238"/>
      <c r="C24" s="239"/>
      <c r="D24" s="240"/>
      <c r="E24" s="239"/>
      <c r="F24" s="239"/>
      <c r="G24" s="239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2"/>
      <c r="AJ24" s="242"/>
      <c r="AK24" s="242"/>
      <c r="AL24" s="242"/>
      <c r="AM24" s="242"/>
      <c r="AN24" s="242"/>
      <c r="AO24" s="243"/>
      <c r="AP24" s="243"/>
      <c r="AQ24" s="243"/>
      <c r="AR24" s="243"/>
      <c r="AS24" s="243"/>
      <c r="AT24" s="243"/>
      <c r="AU24" s="243"/>
      <c r="AV24" s="244" t="str">
        <f t="shared" si="0"/>
        <v/>
      </c>
      <c r="AW24" s="245"/>
      <c r="AX24" s="245"/>
      <c r="AY24" s="245"/>
      <c r="AZ24" s="245"/>
      <c r="BA24" s="245"/>
      <c r="BB24" s="245"/>
      <c r="BC24" s="245"/>
      <c r="BD24" s="246"/>
      <c r="BE24" s="235"/>
      <c r="BF24" s="236"/>
      <c r="BG24" s="236"/>
      <c r="BH24" s="236"/>
      <c r="BI24" s="236"/>
      <c r="BJ24" s="236"/>
      <c r="BK24" s="236"/>
      <c r="BL24" s="237"/>
      <c r="BM24" s="41"/>
      <c r="BO24" s="18"/>
      <c r="BP24" s="134"/>
      <c r="BQ24" s="135"/>
      <c r="BR24" s="135"/>
      <c r="BS24" s="136"/>
      <c r="BT24" s="130"/>
    </row>
    <row r="25" spans="1:72" s="29" customFormat="1" ht="20.100000000000001" customHeight="1" thickBot="1" x14ac:dyDescent="0.2">
      <c r="A25" s="5"/>
      <c r="B25" s="238"/>
      <c r="C25" s="239"/>
      <c r="D25" s="240"/>
      <c r="E25" s="239"/>
      <c r="F25" s="239"/>
      <c r="G25" s="239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2"/>
      <c r="AJ25" s="242"/>
      <c r="AK25" s="242"/>
      <c r="AL25" s="242"/>
      <c r="AM25" s="242"/>
      <c r="AN25" s="242"/>
      <c r="AO25" s="243"/>
      <c r="AP25" s="243"/>
      <c r="AQ25" s="243"/>
      <c r="AR25" s="243"/>
      <c r="AS25" s="243"/>
      <c r="AT25" s="243"/>
      <c r="AU25" s="243"/>
      <c r="AV25" s="244" t="str">
        <f t="shared" si="0"/>
        <v/>
      </c>
      <c r="AW25" s="245"/>
      <c r="AX25" s="245"/>
      <c r="AY25" s="245"/>
      <c r="AZ25" s="245"/>
      <c r="BA25" s="245"/>
      <c r="BB25" s="245"/>
      <c r="BC25" s="245"/>
      <c r="BD25" s="246"/>
      <c r="BE25" s="235"/>
      <c r="BF25" s="236"/>
      <c r="BG25" s="236"/>
      <c r="BH25" s="236"/>
      <c r="BI25" s="236"/>
      <c r="BJ25" s="236"/>
      <c r="BK25" s="236"/>
      <c r="BL25" s="237"/>
      <c r="BM25" s="41"/>
      <c r="BO25" s="20"/>
      <c r="BP25" s="21"/>
      <c r="BQ25" s="21"/>
      <c r="BR25" s="21"/>
      <c r="BS25" s="21"/>
      <c r="BT25" s="22"/>
    </row>
    <row r="26" spans="1:72" s="29" customFormat="1" ht="20.100000000000001" customHeight="1" thickTop="1" x14ac:dyDescent="0.15">
      <c r="A26" s="5"/>
      <c r="B26" s="238"/>
      <c r="C26" s="239"/>
      <c r="D26" s="240"/>
      <c r="E26" s="239"/>
      <c r="F26" s="239"/>
      <c r="G26" s="239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2"/>
      <c r="AJ26" s="242"/>
      <c r="AK26" s="242"/>
      <c r="AL26" s="242"/>
      <c r="AM26" s="242"/>
      <c r="AN26" s="242"/>
      <c r="AO26" s="243"/>
      <c r="AP26" s="243"/>
      <c r="AQ26" s="243"/>
      <c r="AR26" s="243"/>
      <c r="AS26" s="243"/>
      <c r="AT26" s="243"/>
      <c r="AU26" s="243"/>
      <c r="AV26" s="244" t="str">
        <f t="shared" si="0"/>
        <v/>
      </c>
      <c r="AW26" s="245"/>
      <c r="AX26" s="245"/>
      <c r="AY26" s="245"/>
      <c r="AZ26" s="245"/>
      <c r="BA26" s="245"/>
      <c r="BB26" s="245"/>
      <c r="BC26" s="245"/>
      <c r="BD26" s="246"/>
      <c r="BE26" s="235"/>
      <c r="BF26" s="236"/>
      <c r="BG26" s="236"/>
      <c r="BH26" s="236"/>
      <c r="BI26" s="236"/>
      <c r="BJ26" s="236"/>
      <c r="BK26" s="236"/>
      <c r="BL26" s="237"/>
      <c r="BM26" s="41"/>
      <c r="BO26" s="1"/>
      <c r="BP26" s="25"/>
      <c r="BQ26" s="14"/>
      <c r="BR26" s="14"/>
      <c r="BS26" s="14"/>
      <c r="BT26" s="1"/>
    </row>
    <row r="27" spans="1:72" s="29" customFormat="1" ht="20.100000000000001" customHeight="1" x14ac:dyDescent="0.15">
      <c r="A27" s="5"/>
      <c r="B27" s="238"/>
      <c r="C27" s="239"/>
      <c r="D27" s="240"/>
      <c r="E27" s="239"/>
      <c r="F27" s="239"/>
      <c r="G27" s="239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2"/>
      <c r="AJ27" s="242"/>
      <c r="AK27" s="242"/>
      <c r="AL27" s="242"/>
      <c r="AM27" s="242"/>
      <c r="AN27" s="242"/>
      <c r="AO27" s="243"/>
      <c r="AP27" s="243"/>
      <c r="AQ27" s="243"/>
      <c r="AR27" s="243"/>
      <c r="AS27" s="243"/>
      <c r="AT27" s="243"/>
      <c r="AU27" s="243"/>
      <c r="AV27" s="244" t="str">
        <f t="shared" si="0"/>
        <v/>
      </c>
      <c r="AW27" s="245"/>
      <c r="AX27" s="245"/>
      <c r="AY27" s="245"/>
      <c r="AZ27" s="245"/>
      <c r="BA27" s="245"/>
      <c r="BB27" s="245"/>
      <c r="BC27" s="245"/>
      <c r="BD27" s="246"/>
      <c r="BE27" s="235"/>
      <c r="BF27" s="236"/>
      <c r="BG27" s="236"/>
      <c r="BH27" s="236"/>
      <c r="BI27" s="236"/>
      <c r="BJ27" s="236"/>
      <c r="BK27" s="236"/>
      <c r="BL27" s="237"/>
      <c r="BM27" s="41"/>
      <c r="BO27" s="13"/>
      <c r="BP27" s="13"/>
      <c r="BQ27" s="14"/>
      <c r="BR27" s="14"/>
      <c r="BS27" s="26"/>
      <c r="BT27" s="13"/>
    </row>
    <row r="28" spans="1:72" s="29" customFormat="1" ht="20.100000000000001" customHeight="1" x14ac:dyDescent="0.15">
      <c r="A28" s="5"/>
      <c r="B28" s="238"/>
      <c r="C28" s="239"/>
      <c r="D28" s="240"/>
      <c r="E28" s="239"/>
      <c r="F28" s="239"/>
      <c r="G28" s="239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2"/>
      <c r="AJ28" s="242"/>
      <c r="AK28" s="242"/>
      <c r="AL28" s="242"/>
      <c r="AM28" s="242"/>
      <c r="AN28" s="242"/>
      <c r="AO28" s="243"/>
      <c r="AP28" s="243"/>
      <c r="AQ28" s="243"/>
      <c r="AR28" s="243"/>
      <c r="AS28" s="243"/>
      <c r="AT28" s="243"/>
      <c r="AU28" s="243"/>
      <c r="AV28" s="244" t="str">
        <f>IF(AO28="","",ROUND(AI28*AO28,0))</f>
        <v/>
      </c>
      <c r="AW28" s="245"/>
      <c r="AX28" s="245"/>
      <c r="AY28" s="245"/>
      <c r="AZ28" s="245"/>
      <c r="BA28" s="245"/>
      <c r="BB28" s="245"/>
      <c r="BC28" s="245"/>
      <c r="BD28" s="246"/>
      <c r="BE28" s="235"/>
      <c r="BF28" s="236"/>
      <c r="BG28" s="236"/>
      <c r="BH28" s="236"/>
      <c r="BI28" s="236"/>
      <c r="BJ28" s="236"/>
      <c r="BK28" s="236"/>
      <c r="BL28" s="237"/>
      <c r="BM28" s="41"/>
      <c r="BO28" s="1"/>
      <c r="BP28" s="1"/>
      <c r="BQ28" s="1"/>
      <c r="BR28" s="1"/>
      <c r="BS28" s="1"/>
      <c r="BT28" s="1"/>
    </row>
    <row r="29" spans="1:72" ht="20.100000000000001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162" t="s">
        <v>15</v>
      </c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232">
        <f>IF(ISBLANK(AV17:BD28),"",SUM(AV17:BD28,0))</f>
        <v>0</v>
      </c>
      <c r="AW29" s="232"/>
      <c r="AX29" s="232"/>
      <c r="AY29" s="232"/>
      <c r="AZ29" s="232"/>
      <c r="BA29" s="232"/>
      <c r="BB29" s="232"/>
      <c r="BC29" s="232"/>
      <c r="BD29" s="232"/>
      <c r="BE29" s="236"/>
      <c r="BF29" s="236"/>
      <c r="BG29" s="236"/>
      <c r="BH29" s="236"/>
      <c r="BI29" s="236"/>
      <c r="BJ29" s="236"/>
      <c r="BK29" s="236"/>
      <c r="BL29" s="237"/>
      <c r="BM29" s="41"/>
    </row>
    <row r="30" spans="1:72" ht="20.100000000000001" customHeight="1" x14ac:dyDescent="0.15">
      <c r="A30" s="5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162" t="s">
        <v>16</v>
      </c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232">
        <f>IF(ISBLANK(AV17:BD28),"",ROUND(AV29*0.1,0))</f>
        <v>0</v>
      </c>
      <c r="AW30" s="232"/>
      <c r="AX30" s="232"/>
      <c r="AY30" s="232"/>
      <c r="AZ30" s="232"/>
      <c r="BA30" s="232"/>
      <c r="BB30" s="232"/>
      <c r="BC30" s="232"/>
      <c r="BD30" s="232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72" ht="20.100000000000001" customHeight="1" x14ac:dyDescent="0.15">
      <c r="A31" s="5"/>
      <c r="B31" s="5"/>
      <c r="C31" s="5"/>
      <c r="D31" s="5"/>
      <c r="E31" s="5"/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162" t="s">
        <v>17</v>
      </c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232">
        <f>IF(ISBLANK(AV17:BD28),"",SUM(AV29:BD30,0))</f>
        <v>0</v>
      </c>
      <c r="AW31" s="232"/>
      <c r="AX31" s="232"/>
      <c r="AY31" s="232"/>
      <c r="AZ31" s="232"/>
      <c r="BA31" s="232"/>
      <c r="BB31" s="232"/>
      <c r="BC31" s="232"/>
      <c r="BD31" s="232"/>
      <c r="BE31" s="24"/>
      <c r="BF31" s="24"/>
      <c r="BG31" s="24"/>
      <c r="BH31" s="24"/>
      <c r="BI31" s="24"/>
      <c r="BJ31" s="24"/>
      <c r="BK31" s="24"/>
      <c r="BL31" s="24"/>
      <c r="BM31" s="24"/>
    </row>
    <row r="32" spans="1:72" ht="20.100000000000001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24"/>
      <c r="BM32" s="24"/>
    </row>
    <row r="33" spans="1:71" ht="15" customHeight="1" x14ac:dyDescent="0.1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</row>
    <row r="34" spans="1:71" ht="30" customHeight="1" x14ac:dyDescent="0.1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64" t="s">
        <v>18</v>
      </c>
      <c r="AF34" s="164"/>
      <c r="AG34" s="164"/>
      <c r="AH34" s="164"/>
      <c r="AI34" s="164"/>
      <c r="AJ34" s="164"/>
      <c r="AK34" s="8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38"/>
    </row>
    <row r="35" spans="1:71" ht="54.95" customHeight="1" x14ac:dyDescent="0.15">
      <c r="A35" s="5"/>
      <c r="B35" s="9" t="s">
        <v>19</v>
      </c>
      <c r="C35" s="9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64" t="s">
        <v>20</v>
      </c>
      <c r="AF35" s="164"/>
      <c r="AG35" s="164"/>
      <c r="AH35" s="164"/>
      <c r="AI35" s="164"/>
      <c r="AJ35" s="164"/>
      <c r="AK35" s="11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167" t="s">
        <v>36</v>
      </c>
      <c r="BI35" s="167"/>
      <c r="BJ35" s="167"/>
      <c r="BK35" s="167"/>
      <c r="BL35" s="167"/>
      <c r="BM35" s="31"/>
    </row>
    <row r="36" spans="1:71" ht="13.5" customHeight="1" x14ac:dyDescent="0.15">
      <c r="A36" s="5"/>
      <c r="B36" s="9" t="s">
        <v>23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2"/>
      <c r="AB36" s="2"/>
      <c r="AC36" s="2"/>
      <c r="AD36" s="2"/>
      <c r="AE36" s="159" t="s">
        <v>21</v>
      </c>
      <c r="AF36" s="159"/>
      <c r="AG36" s="159"/>
      <c r="AH36" s="159"/>
      <c r="AI36" s="159"/>
      <c r="AJ36" s="159"/>
      <c r="AK36" s="27"/>
      <c r="AL36" s="160" t="s">
        <v>32</v>
      </c>
      <c r="AM36" s="160"/>
      <c r="AN36" s="228"/>
      <c r="AO36" s="228"/>
      <c r="AP36" s="228"/>
      <c r="AQ36" s="228"/>
      <c r="AR36" s="228"/>
      <c r="AS36" s="228"/>
      <c r="AT36" s="160" t="s">
        <v>33</v>
      </c>
      <c r="AU36" s="160"/>
      <c r="AV36" s="228"/>
      <c r="AW36" s="228"/>
      <c r="AX36" s="228"/>
      <c r="AY36" s="228"/>
      <c r="AZ36" s="228"/>
      <c r="BA36" s="228"/>
      <c r="BB36" s="42"/>
      <c r="BC36" s="160" t="s">
        <v>34</v>
      </c>
      <c r="BD36" s="160"/>
      <c r="BE36" s="42"/>
      <c r="BF36" s="228"/>
      <c r="BG36" s="228"/>
      <c r="BH36" s="228"/>
      <c r="BI36" s="228"/>
      <c r="BJ36" s="228"/>
      <c r="BK36" s="228"/>
      <c r="BL36" s="27"/>
      <c r="BM36" s="5"/>
    </row>
    <row r="37" spans="1:71" ht="13.5" customHeight="1" x14ac:dyDescent="0.15">
      <c r="A37" s="5"/>
      <c r="B37" s="9" t="s">
        <v>22</v>
      </c>
      <c r="C37" s="9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59"/>
      <c r="AF37" s="159"/>
      <c r="AG37" s="159"/>
      <c r="AH37" s="159"/>
      <c r="AI37" s="159"/>
      <c r="AJ37" s="159"/>
      <c r="AK37" s="28"/>
      <c r="AL37" s="161"/>
      <c r="AM37" s="161"/>
      <c r="AN37" s="229"/>
      <c r="AO37" s="229"/>
      <c r="AP37" s="229"/>
      <c r="AQ37" s="229"/>
      <c r="AR37" s="229"/>
      <c r="AS37" s="229"/>
      <c r="AT37" s="161"/>
      <c r="AU37" s="161"/>
      <c r="AV37" s="229"/>
      <c r="AW37" s="229"/>
      <c r="AX37" s="229"/>
      <c r="AY37" s="229"/>
      <c r="AZ37" s="229"/>
      <c r="BA37" s="229"/>
      <c r="BB37" s="43"/>
      <c r="BC37" s="161"/>
      <c r="BD37" s="161"/>
      <c r="BE37" s="43"/>
      <c r="BF37" s="229"/>
      <c r="BG37" s="229"/>
      <c r="BH37" s="229"/>
      <c r="BI37" s="229"/>
      <c r="BJ37" s="229"/>
      <c r="BK37" s="229"/>
      <c r="BL37" s="28"/>
      <c r="BM37" s="5"/>
    </row>
    <row r="38" spans="1:71" ht="14.25" thickBot="1" x14ac:dyDescent="0.2">
      <c r="A38" s="5"/>
      <c r="B38" s="9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</row>
    <row r="39" spans="1:71" ht="13.5" customHeight="1" x14ac:dyDescent="0.15">
      <c r="A39" s="5"/>
      <c r="B39" s="9" t="s">
        <v>57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51" t="s">
        <v>24</v>
      </c>
      <c r="AF39" s="152"/>
      <c r="AG39" s="152"/>
      <c r="AH39" s="152"/>
      <c r="AI39" s="152"/>
      <c r="AJ39" s="152"/>
      <c r="AK39" s="155" t="s">
        <v>35</v>
      </c>
      <c r="AL39" s="156"/>
      <c r="AM39" s="223"/>
      <c r="AN39" s="230"/>
      <c r="AO39" s="230"/>
      <c r="AP39" s="230"/>
      <c r="AQ39" s="222"/>
      <c r="AR39" s="223"/>
      <c r="AS39" s="222"/>
      <c r="AT39" s="223"/>
      <c r="AU39" s="222"/>
      <c r="AV39" s="223"/>
      <c r="AW39" s="222"/>
      <c r="AX39" s="223"/>
      <c r="AY39" s="222"/>
      <c r="AZ39" s="223"/>
      <c r="BA39" s="222"/>
      <c r="BB39" s="223"/>
      <c r="BC39" s="222"/>
      <c r="BD39" s="223"/>
      <c r="BE39" s="222"/>
      <c r="BF39" s="223"/>
      <c r="BG39" s="222"/>
      <c r="BH39" s="223"/>
      <c r="BI39" s="222"/>
      <c r="BJ39" s="223"/>
      <c r="BK39" s="222"/>
      <c r="BL39" s="226"/>
      <c r="BM39" s="39"/>
    </row>
    <row r="40" spans="1:71" ht="13.5" customHeight="1" thickBot="1" x14ac:dyDescent="0.2">
      <c r="A40" s="5"/>
      <c r="B40" s="2"/>
      <c r="C40" s="9" t="s">
        <v>59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53"/>
      <c r="AF40" s="154"/>
      <c r="AG40" s="154"/>
      <c r="AH40" s="154"/>
      <c r="AI40" s="154"/>
      <c r="AJ40" s="154"/>
      <c r="AK40" s="157"/>
      <c r="AL40" s="158"/>
      <c r="AM40" s="225"/>
      <c r="AN40" s="231"/>
      <c r="AO40" s="231"/>
      <c r="AP40" s="231"/>
      <c r="AQ40" s="224"/>
      <c r="AR40" s="225"/>
      <c r="AS40" s="224"/>
      <c r="AT40" s="225"/>
      <c r="AU40" s="224"/>
      <c r="AV40" s="225"/>
      <c r="AW40" s="224"/>
      <c r="AX40" s="225"/>
      <c r="AY40" s="224"/>
      <c r="AZ40" s="225"/>
      <c r="BA40" s="224"/>
      <c r="BB40" s="225"/>
      <c r="BC40" s="224"/>
      <c r="BD40" s="225"/>
      <c r="BE40" s="224"/>
      <c r="BF40" s="225"/>
      <c r="BG40" s="224"/>
      <c r="BH40" s="225"/>
      <c r="BI40" s="224"/>
      <c r="BJ40" s="225"/>
      <c r="BK40" s="224"/>
      <c r="BL40" s="227"/>
      <c r="BM40" s="39"/>
    </row>
    <row r="41" spans="1:71" ht="13.5" customHeight="1" x14ac:dyDescent="0.15">
      <c r="A41" s="5"/>
      <c r="B41" s="2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71" ht="9.9499999999999993" customHeight="1" x14ac:dyDescent="0.1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71" ht="30" customHeight="1" thickBot="1" x14ac:dyDescent="0.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3"/>
      <c r="Y43" s="215" t="s">
        <v>0</v>
      </c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16" t="s">
        <v>47</v>
      </c>
      <c r="BA43" s="217"/>
      <c r="BB43" s="217"/>
      <c r="BC43" s="217"/>
      <c r="BD43" s="217"/>
      <c r="BE43" s="217"/>
      <c r="BF43" s="217"/>
      <c r="BG43" s="217"/>
      <c r="BH43" s="217"/>
      <c r="BI43" s="218"/>
      <c r="BJ43" s="2"/>
      <c r="BK43" s="2"/>
      <c r="BL43" s="2"/>
      <c r="BM43" s="2"/>
    </row>
    <row r="44" spans="1:71" ht="13.5" customHeight="1" thickTop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3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71" ht="13.5" customHeight="1" x14ac:dyDescent="0.1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71" ht="24.95" customHeight="1" thickBot="1" x14ac:dyDescent="0.25">
      <c r="A46" s="5"/>
      <c r="B46" s="219" t="s">
        <v>1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20" t="str">
        <f>IF(AT5="","",AT5)</f>
        <v/>
      </c>
      <c r="AU46" s="220"/>
      <c r="AV46" s="220"/>
      <c r="AW46" s="220"/>
      <c r="AX46" s="221" t="s">
        <v>2</v>
      </c>
      <c r="AY46" s="221"/>
      <c r="AZ46" s="220" t="str">
        <f>IF(AZ5="","",AZ5)</f>
        <v/>
      </c>
      <c r="BA46" s="220"/>
      <c r="BB46" s="220"/>
      <c r="BC46" s="220"/>
      <c r="BD46" s="221" t="s">
        <v>3</v>
      </c>
      <c r="BE46" s="221"/>
      <c r="BF46" s="220" t="str">
        <f>IF(BF5="","",BF5)</f>
        <v/>
      </c>
      <c r="BG46" s="220"/>
      <c r="BH46" s="220"/>
      <c r="BI46" s="220"/>
      <c r="BJ46" s="221" t="s">
        <v>4</v>
      </c>
      <c r="BK46" s="221"/>
      <c r="BL46" s="221"/>
      <c r="BM46" s="30"/>
    </row>
    <row r="47" spans="1:71" x14ac:dyDescent="0.1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71" ht="24.95" customHeight="1" x14ac:dyDescent="0.15">
      <c r="A48" s="5"/>
      <c r="B48" s="192" t="s">
        <v>48</v>
      </c>
      <c r="C48" s="193"/>
      <c r="D48" s="193"/>
      <c r="E48" s="193"/>
      <c r="F48" s="193"/>
      <c r="G48" s="193"/>
      <c r="H48" s="193"/>
      <c r="I48" s="193"/>
      <c r="J48" s="207" t="str">
        <f>IF(J7="","",J7)</f>
        <v/>
      </c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9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P48" s="25"/>
      <c r="BQ48" s="14"/>
      <c r="BR48" s="14"/>
      <c r="BS48" s="14"/>
    </row>
    <row r="49" spans="1:71" ht="30" customHeight="1" x14ac:dyDescent="0.15">
      <c r="A49" s="5"/>
      <c r="B49" s="192" t="s">
        <v>5</v>
      </c>
      <c r="C49" s="193"/>
      <c r="D49" s="193"/>
      <c r="E49" s="193"/>
      <c r="F49" s="193"/>
      <c r="G49" s="193"/>
      <c r="H49" s="193"/>
      <c r="I49" s="196"/>
      <c r="J49" s="210" t="str">
        <f>IF(J8="","",J8)</f>
        <v/>
      </c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3"/>
      <c r="BM49" s="32"/>
      <c r="BP49" s="25"/>
      <c r="BQ49" s="14"/>
      <c r="BR49" s="14"/>
      <c r="BS49" s="14"/>
    </row>
    <row r="50" spans="1:71" x14ac:dyDescent="0.1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P50" s="25"/>
      <c r="BQ50" s="14"/>
      <c r="BR50" s="14"/>
      <c r="BS50" s="14"/>
    </row>
    <row r="51" spans="1:71" ht="15" customHeight="1" x14ac:dyDescent="0.15">
      <c r="A51" s="5"/>
      <c r="B51" s="214" t="s">
        <v>25</v>
      </c>
      <c r="C51" s="214"/>
      <c r="D51" s="214"/>
      <c r="E51" s="214"/>
      <c r="F51" s="214"/>
      <c r="G51" s="214"/>
      <c r="H51" s="214"/>
      <c r="I51" s="214"/>
      <c r="J51" s="214"/>
      <c r="K51" s="214" t="s">
        <v>26</v>
      </c>
      <c r="L51" s="214"/>
      <c r="M51" s="214"/>
      <c r="N51" s="214"/>
      <c r="O51" s="214"/>
      <c r="P51" s="214"/>
      <c r="Q51" s="214"/>
      <c r="R51" s="214"/>
      <c r="S51" s="214"/>
      <c r="T51" s="214" t="s">
        <v>27</v>
      </c>
      <c r="U51" s="214"/>
      <c r="V51" s="214"/>
      <c r="W51" s="214"/>
      <c r="X51" s="214"/>
      <c r="Y51" s="214"/>
      <c r="Z51" s="214"/>
      <c r="AA51" s="214"/>
      <c r="AB51" s="214"/>
      <c r="AC51" s="214" t="s">
        <v>28</v>
      </c>
      <c r="AD51" s="214"/>
      <c r="AE51" s="214"/>
      <c r="AF51" s="214"/>
      <c r="AG51" s="214"/>
      <c r="AH51" s="214"/>
      <c r="AI51" s="214"/>
      <c r="AJ51" s="214"/>
      <c r="AK51" s="214"/>
      <c r="AL51" s="214" t="s">
        <v>29</v>
      </c>
      <c r="AM51" s="214"/>
      <c r="AN51" s="214"/>
      <c r="AO51" s="214"/>
      <c r="AP51" s="214"/>
      <c r="AQ51" s="214"/>
      <c r="AR51" s="214"/>
      <c r="AS51" s="214"/>
      <c r="AT51" s="214"/>
      <c r="AU51" s="214" t="s">
        <v>30</v>
      </c>
      <c r="AV51" s="214"/>
      <c r="AW51" s="214"/>
      <c r="AX51" s="214"/>
      <c r="AY51" s="214"/>
      <c r="AZ51" s="214"/>
      <c r="BA51" s="214"/>
      <c r="BB51" s="214"/>
      <c r="BC51" s="214"/>
      <c r="BD51" s="214" t="s">
        <v>31</v>
      </c>
      <c r="BE51" s="214"/>
      <c r="BF51" s="214"/>
      <c r="BG51" s="214"/>
      <c r="BH51" s="214"/>
      <c r="BI51" s="214"/>
      <c r="BJ51" s="214"/>
      <c r="BK51" s="214"/>
      <c r="BL51" s="214"/>
      <c r="BM51" s="33"/>
      <c r="BP51" s="25"/>
      <c r="BQ51" s="14"/>
      <c r="BR51" s="14"/>
      <c r="BS51" s="14"/>
    </row>
    <row r="52" spans="1:71" s="13" customFormat="1" ht="20.100000000000001" customHeight="1" x14ac:dyDescent="0.15">
      <c r="A52" s="5"/>
      <c r="B52" s="189" t="s">
        <v>6</v>
      </c>
      <c r="C52" s="189"/>
      <c r="D52" s="189"/>
      <c r="E52" s="189"/>
      <c r="F52" s="189"/>
      <c r="G52" s="189"/>
      <c r="H52" s="189"/>
      <c r="I52" s="189"/>
      <c r="J52" s="189"/>
      <c r="K52" s="189" t="s">
        <v>7</v>
      </c>
      <c r="L52" s="189"/>
      <c r="M52" s="189"/>
      <c r="N52" s="189"/>
      <c r="O52" s="189"/>
      <c r="P52" s="189"/>
      <c r="Q52" s="189"/>
      <c r="R52" s="189"/>
      <c r="S52" s="189"/>
      <c r="T52" s="189" t="s">
        <v>8</v>
      </c>
      <c r="U52" s="189"/>
      <c r="V52" s="189"/>
      <c r="W52" s="189"/>
      <c r="X52" s="189"/>
      <c r="Y52" s="189"/>
      <c r="Z52" s="189"/>
      <c r="AA52" s="189"/>
      <c r="AB52" s="189"/>
      <c r="AC52" s="189" t="s">
        <v>9</v>
      </c>
      <c r="AD52" s="189"/>
      <c r="AE52" s="189"/>
      <c r="AF52" s="189"/>
      <c r="AG52" s="189"/>
      <c r="AH52" s="189"/>
      <c r="AI52" s="189"/>
      <c r="AJ52" s="189"/>
      <c r="AK52" s="189"/>
      <c r="AL52" s="189" t="s">
        <v>10</v>
      </c>
      <c r="AM52" s="189"/>
      <c r="AN52" s="189"/>
      <c r="AO52" s="189"/>
      <c r="AP52" s="189"/>
      <c r="AQ52" s="189"/>
      <c r="AR52" s="189"/>
      <c r="AS52" s="189"/>
      <c r="AT52" s="189"/>
      <c r="AU52" s="189" t="s">
        <v>11</v>
      </c>
      <c r="AV52" s="189"/>
      <c r="AW52" s="189"/>
      <c r="AX52" s="189"/>
      <c r="AY52" s="189"/>
      <c r="AZ52" s="189"/>
      <c r="BA52" s="189"/>
      <c r="BB52" s="189"/>
      <c r="BC52" s="189"/>
      <c r="BD52" s="189" t="s">
        <v>12</v>
      </c>
      <c r="BE52" s="189"/>
      <c r="BF52" s="189"/>
      <c r="BG52" s="189"/>
      <c r="BH52" s="189"/>
      <c r="BI52" s="189"/>
      <c r="BJ52" s="189"/>
      <c r="BK52" s="189"/>
      <c r="BL52" s="189"/>
      <c r="BM52" s="34"/>
      <c r="BQ52" s="14"/>
      <c r="BR52" s="14"/>
      <c r="BS52" s="26"/>
    </row>
    <row r="53" spans="1:71" ht="30" customHeight="1" x14ac:dyDescent="0.15">
      <c r="A53" s="5"/>
      <c r="B53" s="180" t="str">
        <f>IF(B12="","",B12)</f>
        <v/>
      </c>
      <c r="C53" s="181"/>
      <c r="D53" s="181"/>
      <c r="E53" s="181"/>
      <c r="F53" s="181"/>
      <c r="G53" s="181"/>
      <c r="H53" s="181"/>
      <c r="I53" s="181"/>
      <c r="J53" s="182"/>
      <c r="K53" s="180" t="str">
        <f t="shared" ref="K53" si="1">IF(K12="","",K12)</f>
        <v/>
      </c>
      <c r="L53" s="181"/>
      <c r="M53" s="181"/>
      <c r="N53" s="181"/>
      <c r="O53" s="181"/>
      <c r="P53" s="181"/>
      <c r="Q53" s="181"/>
      <c r="R53" s="181"/>
      <c r="S53" s="182"/>
      <c r="T53" s="180">
        <f t="shared" ref="T53" si="2">IF(T12="","",T12)</f>
        <v>0</v>
      </c>
      <c r="U53" s="181"/>
      <c r="V53" s="181"/>
      <c r="W53" s="181"/>
      <c r="X53" s="181"/>
      <c r="Y53" s="181"/>
      <c r="Z53" s="181"/>
      <c r="AA53" s="181"/>
      <c r="AB53" s="182"/>
      <c r="AC53" s="180" t="str">
        <f t="shared" ref="AC53" si="3">IF(AC12="","",AC12)</f>
        <v/>
      </c>
      <c r="AD53" s="181"/>
      <c r="AE53" s="181"/>
      <c r="AF53" s="181"/>
      <c r="AG53" s="181"/>
      <c r="AH53" s="181"/>
      <c r="AI53" s="181"/>
      <c r="AJ53" s="181"/>
      <c r="AK53" s="182"/>
      <c r="AL53" s="180" t="str">
        <f t="shared" ref="AL53" si="4">IF(AL12="","",AL12)</f>
        <v/>
      </c>
      <c r="AM53" s="181"/>
      <c r="AN53" s="181"/>
      <c r="AO53" s="181"/>
      <c r="AP53" s="181"/>
      <c r="AQ53" s="181"/>
      <c r="AR53" s="181"/>
      <c r="AS53" s="181"/>
      <c r="AT53" s="182"/>
      <c r="AU53" s="180">
        <f t="shared" ref="AU53" si="5">IF(AU12="","",AU12)</f>
        <v>0</v>
      </c>
      <c r="AV53" s="181"/>
      <c r="AW53" s="181"/>
      <c r="AX53" s="181"/>
      <c r="AY53" s="181"/>
      <c r="AZ53" s="181"/>
      <c r="BA53" s="181"/>
      <c r="BB53" s="181"/>
      <c r="BC53" s="182"/>
      <c r="BD53" s="180">
        <f t="shared" ref="BD53" si="6">IF(BD12="","",BD12)</f>
        <v>0</v>
      </c>
      <c r="BE53" s="181"/>
      <c r="BF53" s="181"/>
      <c r="BG53" s="181"/>
      <c r="BH53" s="181"/>
      <c r="BI53" s="181"/>
      <c r="BJ53" s="181"/>
      <c r="BK53" s="181"/>
      <c r="BL53" s="182"/>
      <c r="BM53" s="35"/>
    </row>
    <row r="54" spans="1:71" ht="14.25" customHeight="1" thickBot="1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6"/>
      <c r="AQ54" s="2"/>
      <c r="AR54" s="2"/>
      <c r="AS54" s="2"/>
      <c r="AT54" s="2"/>
      <c r="AU54" s="2" t="s">
        <v>54</v>
      </c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71" ht="39.950000000000003" customHeight="1" thickBot="1" x14ac:dyDescent="0.2">
      <c r="A55" s="5"/>
      <c r="B55" s="201" t="s">
        <v>13</v>
      </c>
      <c r="C55" s="202"/>
      <c r="D55" s="202"/>
      <c r="E55" s="202"/>
      <c r="F55" s="202"/>
      <c r="G55" s="202"/>
      <c r="H55" s="202"/>
      <c r="I55" s="202"/>
      <c r="J55" s="203"/>
      <c r="K55" s="204" t="str">
        <f>IF(K14="","",K14)</f>
        <v xml:space="preserve"> </v>
      </c>
      <c r="L55" s="190"/>
      <c r="M55" s="190" t="str">
        <f>IF(M14="","",M14)</f>
        <v xml:space="preserve"> </v>
      </c>
      <c r="N55" s="190"/>
      <c r="O55" s="190" t="str">
        <f t="shared" ref="O55" si="7">IF(O14="","",O14)</f>
        <v xml:space="preserve"> </v>
      </c>
      <c r="P55" s="190"/>
      <c r="Q55" s="205" t="str">
        <f t="shared" ref="Q55" si="8">IF(Q14="","",Q14)</f>
        <v xml:space="preserve"> </v>
      </c>
      <c r="R55" s="190"/>
      <c r="S55" s="190" t="str">
        <f t="shared" ref="S55" si="9">IF(S14="","",S14)</f>
        <v xml:space="preserve"> </v>
      </c>
      <c r="T55" s="190"/>
      <c r="U55" s="190" t="str">
        <f t="shared" ref="U55" si="10">IF(U14="","",U14)</f>
        <v xml:space="preserve"> </v>
      </c>
      <c r="V55" s="206"/>
      <c r="W55" s="190" t="str">
        <f t="shared" ref="W55" si="11">IF(W14="","",W14)</f>
        <v xml:space="preserve"> </v>
      </c>
      <c r="X55" s="190"/>
      <c r="Y55" s="190" t="str">
        <f>IF(Y14="","",Y14)</f>
        <v xml:space="preserve"> </v>
      </c>
      <c r="Z55" s="190"/>
      <c r="AA55" s="190" t="str">
        <f>IF(AA14="","",AA14)</f>
        <v>0</v>
      </c>
      <c r="AB55" s="191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71" x14ac:dyDescent="0.1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71" ht="20.100000000000001" customHeight="1" x14ac:dyDescent="0.15">
      <c r="A57" s="5"/>
      <c r="B57" s="192" t="s">
        <v>3</v>
      </c>
      <c r="C57" s="193"/>
      <c r="D57" s="194"/>
      <c r="E57" s="195" t="s">
        <v>14</v>
      </c>
      <c r="F57" s="193"/>
      <c r="G57" s="196"/>
      <c r="H57" s="197" t="s">
        <v>45</v>
      </c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9"/>
      <c r="AI57" s="200" t="s">
        <v>44</v>
      </c>
      <c r="AJ57" s="200"/>
      <c r="AK57" s="200"/>
      <c r="AL57" s="200"/>
      <c r="AM57" s="200"/>
      <c r="AN57" s="200"/>
      <c r="AO57" s="200" t="s">
        <v>43</v>
      </c>
      <c r="AP57" s="200"/>
      <c r="AQ57" s="200"/>
      <c r="AR57" s="200"/>
      <c r="AS57" s="200"/>
      <c r="AT57" s="200"/>
      <c r="AU57" s="200"/>
      <c r="AV57" s="183" t="s">
        <v>42</v>
      </c>
      <c r="AW57" s="184"/>
      <c r="AX57" s="184"/>
      <c r="AY57" s="184"/>
      <c r="AZ57" s="184"/>
      <c r="BA57" s="184"/>
      <c r="BB57" s="184"/>
      <c r="BC57" s="184"/>
      <c r="BD57" s="185"/>
      <c r="BE57" s="186" t="s">
        <v>41</v>
      </c>
      <c r="BF57" s="187"/>
      <c r="BG57" s="187"/>
      <c r="BH57" s="187"/>
      <c r="BI57" s="187"/>
      <c r="BJ57" s="187"/>
      <c r="BK57" s="187"/>
      <c r="BL57" s="188"/>
      <c r="BM57" s="40"/>
    </row>
    <row r="58" spans="1:71" s="29" customFormat="1" ht="20.100000000000001" customHeight="1" x14ac:dyDescent="0.15">
      <c r="A58" s="5"/>
      <c r="B58" s="173" t="str">
        <f>IF(B17="","",B17)</f>
        <v/>
      </c>
      <c r="C58" s="174"/>
      <c r="D58" s="175"/>
      <c r="E58" s="174" t="str">
        <f>IF(E17="","",E17)</f>
        <v/>
      </c>
      <c r="F58" s="174"/>
      <c r="G58" s="174"/>
      <c r="H58" s="176" t="str">
        <f>IF(H17="","",H17)</f>
        <v/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7" t="str">
        <f>IF(AI17="","",AI17)</f>
        <v/>
      </c>
      <c r="AJ58" s="177"/>
      <c r="AK58" s="177"/>
      <c r="AL58" s="177"/>
      <c r="AM58" s="177"/>
      <c r="AN58" s="177"/>
      <c r="AO58" s="178" t="str">
        <f>IF(AO17="","",AO17)</f>
        <v/>
      </c>
      <c r="AP58" s="178"/>
      <c r="AQ58" s="178"/>
      <c r="AR58" s="178"/>
      <c r="AS58" s="178"/>
      <c r="AT58" s="178"/>
      <c r="AU58" s="178"/>
      <c r="AV58" s="179" t="str">
        <f>IF(AV17="","",AV17)</f>
        <v/>
      </c>
      <c r="AW58" s="179"/>
      <c r="AX58" s="179"/>
      <c r="AY58" s="179"/>
      <c r="AZ58" s="179"/>
      <c r="BA58" s="179"/>
      <c r="BB58" s="179"/>
      <c r="BC58" s="179"/>
      <c r="BD58" s="179"/>
      <c r="BE58" s="168" t="str">
        <f>IF(BE17="","",BE17)</f>
        <v/>
      </c>
      <c r="BF58" s="169"/>
      <c r="BG58" s="169"/>
      <c r="BH58" s="169"/>
      <c r="BI58" s="169"/>
      <c r="BJ58" s="169"/>
      <c r="BK58" s="169"/>
      <c r="BL58" s="170"/>
      <c r="BM58" s="36"/>
    </row>
    <row r="59" spans="1:71" s="29" customFormat="1" ht="20.100000000000001" customHeight="1" x14ac:dyDescent="0.15">
      <c r="A59" s="5"/>
      <c r="B59" s="173" t="str">
        <f t="shared" ref="B59:B69" si="12">IF(B18="","",B18)</f>
        <v/>
      </c>
      <c r="C59" s="174"/>
      <c r="D59" s="175"/>
      <c r="E59" s="174" t="str">
        <f t="shared" ref="E59:E69" si="13">IF(E18="","",E18)</f>
        <v/>
      </c>
      <c r="F59" s="174"/>
      <c r="G59" s="174"/>
      <c r="H59" s="176" t="str">
        <f t="shared" ref="H59:H69" si="14">IF(H18="","",H18)</f>
        <v/>
      </c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7" t="str">
        <f t="shared" ref="AI59:AI69" si="15">IF(AI18="","",AI18)</f>
        <v/>
      </c>
      <c r="AJ59" s="177"/>
      <c r="AK59" s="177"/>
      <c r="AL59" s="177"/>
      <c r="AM59" s="177"/>
      <c r="AN59" s="177"/>
      <c r="AO59" s="178" t="str">
        <f t="shared" ref="AO59:AO69" si="16">IF(AO18="","",AO18)</f>
        <v/>
      </c>
      <c r="AP59" s="178"/>
      <c r="AQ59" s="178"/>
      <c r="AR59" s="178"/>
      <c r="AS59" s="178"/>
      <c r="AT59" s="178"/>
      <c r="AU59" s="178"/>
      <c r="AV59" s="179" t="str">
        <f t="shared" ref="AV59:AV69" si="17">IF(AV18="","",AV18)</f>
        <v/>
      </c>
      <c r="AW59" s="179"/>
      <c r="AX59" s="179"/>
      <c r="AY59" s="179"/>
      <c r="AZ59" s="179"/>
      <c r="BA59" s="179"/>
      <c r="BB59" s="179"/>
      <c r="BC59" s="179"/>
      <c r="BD59" s="179"/>
      <c r="BE59" s="168" t="str">
        <f t="shared" ref="BE59:BE70" si="18">IF(BE18="","",BE18)</f>
        <v/>
      </c>
      <c r="BF59" s="169"/>
      <c r="BG59" s="169"/>
      <c r="BH59" s="169"/>
      <c r="BI59" s="169"/>
      <c r="BJ59" s="169"/>
      <c r="BK59" s="169"/>
      <c r="BL59" s="170"/>
      <c r="BM59" s="36"/>
    </row>
    <row r="60" spans="1:71" s="29" customFormat="1" ht="20.100000000000001" customHeight="1" x14ac:dyDescent="0.15">
      <c r="A60" s="5"/>
      <c r="B60" s="173" t="str">
        <f t="shared" si="12"/>
        <v/>
      </c>
      <c r="C60" s="174"/>
      <c r="D60" s="175"/>
      <c r="E60" s="174" t="str">
        <f t="shared" si="13"/>
        <v/>
      </c>
      <c r="F60" s="174"/>
      <c r="G60" s="174"/>
      <c r="H60" s="176" t="str">
        <f t="shared" si="14"/>
        <v/>
      </c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7" t="str">
        <f t="shared" si="15"/>
        <v/>
      </c>
      <c r="AJ60" s="177"/>
      <c r="AK60" s="177"/>
      <c r="AL60" s="177"/>
      <c r="AM60" s="177"/>
      <c r="AN60" s="177"/>
      <c r="AO60" s="178" t="str">
        <f t="shared" si="16"/>
        <v/>
      </c>
      <c r="AP60" s="178"/>
      <c r="AQ60" s="178"/>
      <c r="AR60" s="178"/>
      <c r="AS60" s="178"/>
      <c r="AT60" s="178"/>
      <c r="AU60" s="178"/>
      <c r="AV60" s="179" t="str">
        <f t="shared" si="17"/>
        <v/>
      </c>
      <c r="AW60" s="179"/>
      <c r="AX60" s="179"/>
      <c r="AY60" s="179"/>
      <c r="AZ60" s="179"/>
      <c r="BA60" s="179"/>
      <c r="BB60" s="179"/>
      <c r="BC60" s="179"/>
      <c r="BD60" s="179"/>
      <c r="BE60" s="168" t="str">
        <f t="shared" si="18"/>
        <v/>
      </c>
      <c r="BF60" s="169"/>
      <c r="BG60" s="169"/>
      <c r="BH60" s="169"/>
      <c r="BI60" s="169"/>
      <c r="BJ60" s="169"/>
      <c r="BK60" s="169"/>
      <c r="BL60" s="170"/>
      <c r="BM60" s="36"/>
    </row>
    <row r="61" spans="1:71" s="29" customFormat="1" ht="20.100000000000001" customHeight="1" x14ac:dyDescent="0.15">
      <c r="A61" s="5"/>
      <c r="B61" s="173" t="str">
        <f t="shared" si="12"/>
        <v/>
      </c>
      <c r="C61" s="174"/>
      <c r="D61" s="175"/>
      <c r="E61" s="174" t="str">
        <f t="shared" si="13"/>
        <v/>
      </c>
      <c r="F61" s="174"/>
      <c r="G61" s="174"/>
      <c r="H61" s="176" t="str">
        <f t="shared" si="14"/>
        <v/>
      </c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7" t="str">
        <f t="shared" si="15"/>
        <v/>
      </c>
      <c r="AJ61" s="177"/>
      <c r="AK61" s="177"/>
      <c r="AL61" s="177"/>
      <c r="AM61" s="177"/>
      <c r="AN61" s="177"/>
      <c r="AO61" s="178" t="str">
        <f t="shared" si="16"/>
        <v/>
      </c>
      <c r="AP61" s="178"/>
      <c r="AQ61" s="178"/>
      <c r="AR61" s="178"/>
      <c r="AS61" s="178"/>
      <c r="AT61" s="178"/>
      <c r="AU61" s="178"/>
      <c r="AV61" s="179" t="str">
        <f t="shared" si="17"/>
        <v/>
      </c>
      <c r="AW61" s="179"/>
      <c r="AX61" s="179"/>
      <c r="AY61" s="179"/>
      <c r="AZ61" s="179"/>
      <c r="BA61" s="179"/>
      <c r="BB61" s="179"/>
      <c r="BC61" s="179"/>
      <c r="BD61" s="179"/>
      <c r="BE61" s="168" t="str">
        <f t="shared" si="18"/>
        <v/>
      </c>
      <c r="BF61" s="169"/>
      <c r="BG61" s="169"/>
      <c r="BH61" s="169"/>
      <c r="BI61" s="169"/>
      <c r="BJ61" s="169"/>
      <c r="BK61" s="169"/>
      <c r="BL61" s="170"/>
      <c r="BM61" s="36"/>
    </row>
    <row r="62" spans="1:71" s="29" customFormat="1" ht="20.100000000000001" customHeight="1" x14ac:dyDescent="0.15">
      <c r="A62" s="5"/>
      <c r="B62" s="173" t="str">
        <f t="shared" si="12"/>
        <v/>
      </c>
      <c r="C62" s="174"/>
      <c r="D62" s="175"/>
      <c r="E62" s="174" t="str">
        <f t="shared" si="13"/>
        <v/>
      </c>
      <c r="F62" s="174"/>
      <c r="G62" s="174"/>
      <c r="H62" s="176" t="str">
        <f t="shared" si="14"/>
        <v/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7" t="str">
        <f t="shared" si="15"/>
        <v/>
      </c>
      <c r="AJ62" s="177"/>
      <c r="AK62" s="177"/>
      <c r="AL62" s="177"/>
      <c r="AM62" s="177"/>
      <c r="AN62" s="177"/>
      <c r="AO62" s="178" t="str">
        <f t="shared" si="16"/>
        <v/>
      </c>
      <c r="AP62" s="178"/>
      <c r="AQ62" s="178"/>
      <c r="AR62" s="178"/>
      <c r="AS62" s="178"/>
      <c r="AT62" s="178"/>
      <c r="AU62" s="178"/>
      <c r="AV62" s="179" t="str">
        <f t="shared" si="17"/>
        <v/>
      </c>
      <c r="AW62" s="179"/>
      <c r="AX62" s="179"/>
      <c r="AY62" s="179"/>
      <c r="AZ62" s="179"/>
      <c r="BA62" s="179"/>
      <c r="BB62" s="179"/>
      <c r="BC62" s="179"/>
      <c r="BD62" s="179"/>
      <c r="BE62" s="168" t="str">
        <f t="shared" si="18"/>
        <v/>
      </c>
      <c r="BF62" s="169"/>
      <c r="BG62" s="169"/>
      <c r="BH62" s="169"/>
      <c r="BI62" s="169"/>
      <c r="BJ62" s="169"/>
      <c r="BK62" s="169"/>
      <c r="BL62" s="170"/>
      <c r="BM62" s="36"/>
    </row>
    <row r="63" spans="1:71" s="29" customFormat="1" ht="20.100000000000001" customHeight="1" x14ac:dyDescent="0.15">
      <c r="A63" s="5"/>
      <c r="B63" s="173" t="str">
        <f t="shared" si="12"/>
        <v/>
      </c>
      <c r="C63" s="174"/>
      <c r="D63" s="175"/>
      <c r="E63" s="174" t="str">
        <f t="shared" si="13"/>
        <v/>
      </c>
      <c r="F63" s="174"/>
      <c r="G63" s="174"/>
      <c r="H63" s="176" t="str">
        <f t="shared" si="14"/>
        <v/>
      </c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7" t="str">
        <f t="shared" si="15"/>
        <v/>
      </c>
      <c r="AJ63" s="177"/>
      <c r="AK63" s="177"/>
      <c r="AL63" s="177"/>
      <c r="AM63" s="177"/>
      <c r="AN63" s="177"/>
      <c r="AO63" s="178" t="str">
        <f t="shared" si="16"/>
        <v/>
      </c>
      <c r="AP63" s="178"/>
      <c r="AQ63" s="178"/>
      <c r="AR63" s="178"/>
      <c r="AS63" s="178"/>
      <c r="AT63" s="178"/>
      <c r="AU63" s="178"/>
      <c r="AV63" s="179" t="str">
        <f t="shared" si="17"/>
        <v/>
      </c>
      <c r="AW63" s="179"/>
      <c r="AX63" s="179"/>
      <c r="AY63" s="179"/>
      <c r="AZ63" s="179"/>
      <c r="BA63" s="179"/>
      <c r="BB63" s="179"/>
      <c r="BC63" s="179"/>
      <c r="BD63" s="179"/>
      <c r="BE63" s="168" t="str">
        <f t="shared" si="18"/>
        <v/>
      </c>
      <c r="BF63" s="169"/>
      <c r="BG63" s="169"/>
      <c r="BH63" s="169"/>
      <c r="BI63" s="169"/>
      <c r="BJ63" s="169"/>
      <c r="BK63" s="169"/>
      <c r="BL63" s="170"/>
      <c r="BM63" s="36"/>
    </row>
    <row r="64" spans="1:71" s="29" customFormat="1" ht="20.100000000000001" customHeight="1" x14ac:dyDescent="0.15">
      <c r="A64" s="5"/>
      <c r="B64" s="173" t="str">
        <f t="shared" si="12"/>
        <v/>
      </c>
      <c r="C64" s="174"/>
      <c r="D64" s="175"/>
      <c r="E64" s="174" t="str">
        <f t="shared" si="13"/>
        <v/>
      </c>
      <c r="F64" s="174"/>
      <c r="G64" s="174"/>
      <c r="H64" s="176" t="str">
        <f t="shared" si="14"/>
        <v/>
      </c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7" t="str">
        <f t="shared" si="15"/>
        <v/>
      </c>
      <c r="AJ64" s="177"/>
      <c r="AK64" s="177"/>
      <c r="AL64" s="177"/>
      <c r="AM64" s="177"/>
      <c r="AN64" s="177"/>
      <c r="AO64" s="178" t="str">
        <f t="shared" si="16"/>
        <v/>
      </c>
      <c r="AP64" s="178"/>
      <c r="AQ64" s="178"/>
      <c r="AR64" s="178"/>
      <c r="AS64" s="178"/>
      <c r="AT64" s="178"/>
      <c r="AU64" s="178"/>
      <c r="AV64" s="179" t="str">
        <f t="shared" si="17"/>
        <v/>
      </c>
      <c r="AW64" s="179"/>
      <c r="AX64" s="179"/>
      <c r="AY64" s="179"/>
      <c r="AZ64" s="179"/>
      <c r="BA64" s="179"/>
      <c r="BB64" s="179"/>
      <c r="BC64" s="179"/>
      <c r="BD64" s="179"/>
      <c r="BE64" s="168" t="str">
        <f t="shared" si="18"/>
        <v/>
      </c>
      <c r="BF64" s="169"/>
      <c r="BG64" s="169"/>
      <c r="BH64" s="169"/>
      <c r="BI64" s="169"/>
      <c r="BJ64" s="169"/>
      <c r="BK64" s="169"/>
      <c r="BL64" s="170"/>
      <c r="BM64" s="36"/>
    </row>
    <row r="65" spans="1:65" s="29" customFormat="1" ht="18.75" customHeight="1" x14ac:dyDescent="0.15">
      <c r="A65" s="5"/>
      <c r="B65" s="173" t="str">
        <f t="shared" si="12"/>
        <v/>
      </c>
      <c r="C65" s="174"/>
      <c r="D65" s="175"/>
      <c r="E65" s="174" t="str">
        <f t="shared" si="13"/>
        <v/>
      </c>
      <c r="F65" s="174"/>
      <c r="G65" s="174"/>
      <c r="H65" s="176" t="str">
        <f t="shared" si="14"/>
        <v/>
      </c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7" t="str">
        <f t="shared" si="15"/>
        <v/>
      </c>
      <c r="AJ65" s="177"/>
      <c r="AK65" s="177"/>
      <c r="AL65" s="177"/>
      <c r="AM65" s="177"/>
      <c r="AN65" s="177"/>
      <c r="AO65" s="178" t="str">
        <f t="shared" si="16"/>
        <v/>
      </c>
      <c r="AP65" s="178"/>
      <c r="AQ65" s="178"/>
      <c r="AR65" s="178"/>
      <c r="AS65" s="178"/>
      <c r="AT65" s="178"/>
      <c r="AU65" s="178"/>
      <c r="AV65" s="179" t="str">
        <f t="shared" si="17"/>
        <v/>
      </c>
      <c r="AW65" s="179"/>
      <c r="AX65" s="179"/>
      <c r="AY65" s="179"/>
      <c r="AZ65" s="179"/>
      <c r="BA65" s="179"/>
      <c r="BB65" s="179"/>
      <c r="BC65" s="179"/>
      <c r="BD65" s="179"/>
      <c r="BE65" s="168" t="str">
        <f t="shared" si="18"/>
        <v/>
      </c>
      <c r="BF65" s="169"/>
      <c r="BG65" s="169"/>
      <c r="BH65" s="169"/>
      <c r="BI65" s="169"/>
      <c r="BJ65" s="169"/>
      <c r="BK65" s="169"/>
      <c r="BL65" s="170"/>
      <c r="BM65" s="36"/>
    </row>
    <row r="66" spans="1:65" s="29" customFormat="1" ht="20.100000000000001" customHeight="1" x14ac:dyDescent="0.15">
      <c r="A66" s="5"/>
      <c r="B66" s="173" t="str">
        <f t="shared" si="12"/>
        <v/>
      </c>
      <c r="C66" s="174"/>
      <c r="D66" s="175"/>
      <c r="E66" s="174" t="str">
        <f t="shared" si="13"/>
        <v/>
      </c>
      <c r="F66" s="174"/>
      <c r="G66" s="174"/>
      <c r="H66" s="176" t="str">
        <f t="shared" si="14"/>
        <v/>
      </c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7" t="str">
        <f t="shared" si="15"/>
        <v/>
      </c>
      <c r="AJ66" s="177"/>
      <c r="AK66" s="177"/>
      <c r="AL66" s="177"/>
      <c r="AM66" s="177"/>
      <c r="AN66" s="177"/>
      <c r="AO66" s="178" t="str">
        <f t="shared" si="16"/>
        <v/>
      </c>
      <c r="AP66" s="178"/>
      <c r="AQ66" s="178"/>
      <c r="AR66" s="178"/>
      <c r="AS66" s="178"/>
      <c r="AT66" s="178"/>
      <c r="AU66" s="178"/>
      <c r="AV66" s="179" t="str">
        <f t="shared" si="17"/>
        <v/>
      </c>
      <c r="AW66" s="179"/>
      <c r="AX66" s="179"/>
      <c r="AY66" s="179"/>
      <c r="AZ66" s="179"/>
      <c r="BA66" s="179"/>
      <c r="BB66" s="179"/>
      <c r="BC66" s="179"/>
      <c r="BD66" s="179"/>
      <c r="BE66" s="168" t="str">
        <f t="shared" si="18"/>
        <v/>
      </c>
      <c r="BF66" s="169"/>
      <c r="BG66" s="169"/>
      <c r="BH66" s="169"/>
      <c r="BI66" s="169"/>
      <c r="BJ66" s="169"/>
      <c r="BK66" s="169"/>
      <c r="BL66" s="170"/>
      <c r="BM66" s="36"/>
    </row>
    <row r="67" spans="1:65" s="29" customFormat="1" ht="20.100000000000001" customHeight="1" x14ac:dyDescent="0.15">
      <c r="A67" s="5"/>
      <c r="B67" s="173" t="str">
        <f t="shared" si="12"/>
        <v/>
      </c>
      <c r="C67" s="174"/>
      <c r="D67" s="175"/>
      <c r="E67" s="174" t="str">
        <f t="shared" si="13"/>
        <v/>
      </c>
      <c r="F67" s="174"/>
      <c r="G67" s="174"/>
      <c r="H67" s="176" t="str">
        <f t="shared" si="14"/>
        <v/>
      </c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7" t="str">
        <f t="shared" si="15"/>
        <v/>
      </c>
      <c r="AJ67" s="177"/>
      <c r="AK67" s="177"/>
      <c r="AL67" s="177"/>
      <c r="AM67" s="177"/>
      <c r="AN67" s="177"/>
      <c r="AO67" s="178" t="str">
        <f t="shared" si="16"/>
        <v/>
      </c>
      <c r="AP67" s="178"/>
      <c r="AQ67" s="178"/>
      <c r="AR67" s="178"/>
      <c r="AS67" s="178"/>
      <c r="AT67" s="178"/>
      <c r="AU67" s="178"/>
      <c r="AV67" s="179" t="str">
        <f t="shared" si="17"/>
        <v/>
      </c>
      <c r="AW67" s="179"/>
      <c r="AX67" s="179"/>
      <c r="AY67" s="179"/>
      <c r="AZ67" s="179"/>
      <c r="BA67" s="179"/>
      <c r="BB67" s="179"/>
      <c r="BC67" s="179"/>
      <c r="BD67" s="179"/>
      <c r="BE67" s="168" t="str">
        <f t="shared" si="18"/>
        <v/>
      </c>
      <c r="BF67" s="169"/>
      <c r="BG67" s="169"/>
      <c r="BH67" s="169"/>
      <c r="BI67" s="169"/>
      <c r="BJ67" s="169"/>
      <c r="BK67" s="169"/>
      <c r="BL67" s="170"/>
      <c r="BM67" s="36"/>
    </row>
    <row r="68" spans="1:65" s="29" customFormat="1" ht="20.100000000000001" customHeight="1" x14ac:dyDescent="0.15">
      <c r="A68" s="5"/>
      <c r="B68" s="173" t="str">
        <f t="shared" si="12"/>
        <v/>
      </c>
      <c r="C68" s="174"/>
      <c r="D68" s="175"/>
      <c r="E68" s="174" t="str">
        <f t="shared" si="13"/>
        <v/>
      </c>
      <c r="F68" s="174"/>
      <c r="G68" s="174"/>
      <c r="H68" s="176" t="str">
        <f t="shared" si="14"/>
        <v/>
      </c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7" t="str">
        <f t="shared" si="15"/>
        <v/>
      </c>
      <c r="AJ68" s="177"/>
      <c r="AK68" s="177"/>
      <c r="AL68" s="177"/>
      <c r="AM68" s="177"/>
      <c r="AN68" s="177"/>
      <c r="AO68" s="178" t="str">
        <f t="shared" si="16"/>
        <v/>
      </c>
      <c r="AP68" s="178"/>
      <c r="AQ68" s="178"/>
      <c r="AR68" s="178"/>
      <c r="AS68" s="178"/>
      <c r="AT68" s="178"/>
      <c r="AU68" s="178"/>
      <c r="AV68" s="179" t="str">
        <f t="shared" si="17"/>
        <v/>
      </c>
      <c r="AW68" s="179"/>
      <c r="AX68" s="179"/>
      <c r="AY68" s="179"/>
      <c r="AZ68" s="179"/>
      <c r="BA68" s="179"/>
      <c r="BB68" s="179"/>
      <c r="BC68" s="179"/>
      <c r="BD68" s="179"/>
      <c r="BE68" s="168" t="str">
        <f t="shared" si="18"/>
        <v/>
      </c>
      <c r="BF68" s="169"/>
      <c r="BG68" s="169"/>
      <c r="BH68" s="169"/>
      <c r="BI68" s="169"/>
      <c r="BJ68" s="169"/>
      <c r="BK68" s="169"/>
      <c r="BL68" s="170"/>
      <c r="BM68" s="36"/>
    </row>
    <row r="69" spans="1:65" s="29" customFormat="1" ht="20.100000000000001" customHeight="1" x14ac:dyDescent="0.15">
      <c r="A69" s="5"/>
      <c r="B69" s="173" t="str">
        <f t="shared" si="12"/>
        <v/>
      </c>
      <c r="C69" s="174"/>
      <c r="D69" s="175"/>
      <c r="E69" s="174" t="str">
        <f t="shared" si="13"/>
        <v/>
      </c>
      <c r="F69" s="174"/>
      <c r="G69" s="174"/>
      <c r="H69" s="176" t="str">
        <f t="shared" si="14"/>
        <v/>
      </c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7" t="str">
        <f t="shared" si="15"/>
        <v/>
      </c>
      <c r="AJ69" s="177"/>
      <c r="AK69" s="177"/>
      <c r="AL69" s="177"/>
      <c r="AM69" s="177"/>
      <c r="AN69" s="177"/>
      <c r="AO69" s="178" t="str">
        <f t="shared" si="16"/>
        <v/>
      </c>
      <c r="AP69" s="178"/>
      <c r="AQ69" s="178"/>
      <c r="AR69" s="178"/>
      <c r="AS69" s="178"/>
      <c r="AT69" s="178"/>
      <c r="AU69" s="178"/>
      <c r="AV69" s="179" t="str">
        <f t="shared" si="17"/>
        <v/>
      </c>
      <c r="AW69" s="179"/>
      <c r="AX69" s="179"/>
      <c r="AY69" s="179"/>
      <c r="AZ69" s="179"/>
      <c r="BA69" s="179"/>
      <c r="BB69" s="179"/>
      <c r="BC69" s="179"/>
      <c r="BD69" s="179"/>
      <c r="BE69" s="168" t="str">
        <f t="shared" si="18"/>
        <v/>
      </c>
      <c r="BF69" s="169"/>
      <c r="BG69" s="169"/>
      <c r="BH69" s="169"/>
      <c r="BI69" s="169"/>
      <c r="BJ69" s="169"/>
      <c r="BK69" s="169"/>
      <c r="BL69" s="170"/>
      <c r="BM69" s="36"/>
    </row>
    <row r="70" spans="1:65" ht="20.100000000000001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162" t="s">
        <v>15</v>
      </c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3">
        <f>IF(AV29="","",AV29)</f>
        <v>0</v>
      </c>
      <c r="AW70" s="163"/>
      <c r="AX70" s="163"/>
      <c r="AY70" s="163"/>
      <c r="AZ70" s="163"/>
      <c r="BA70" s="163"/>
      <c r="BB70" s="163"/>
      <c r="BC70" s="163"/>
      <c r="BD70" s="163"/>
      <c r="BE70" s="171" t="str">
        <f t="shared" si="18"/>
        <v/>
      </c>
      <c r="BF70" s="171"/>
      <c r="BG70" s="171"/>
      <c r="BH70" s="171"/>
      <c r="BI70" s="171"/>
      <c r="BJ70" s="171"/>
      <c r="BK70" s="171"/>
      <c r="BL70" s="172"/>
      <c r="BM70" s="37"/>
    </row>
    <row r="71" spans="1:65" ht="20.100000000000001" customHeight="1" x14ac:dyDescent="0.15">
      <c r="A71" s="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62" t="s">
        <v>16</v>
      </c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3">
        <f>IF(AV30="","",AV30)</f>
        <v>0</v>
      </c>
      <c r="AW71" s="163"/>
      <c r="AX71" s="163"/>
      <c r="AY71" s="163"/>
      <c r="AZ71" s="163"/>
      <c r="BA71" s="163"/>
      <c r="BB71" s="163"/>
      <c r="BC71" s="163"/>
      <c r="BD71" s="16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65" ht="20.100000000000001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62" t="s">
        <v>17</v>
      </c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3">
        <f>IF(AV31="","",AV31)</f>
        <v>0</v>
      </c>
      <c r="AW72" s="163"/>
      <c r="AX72" s="163"/>
      <c r="AY72" s="163"/>
      <c r="AZ72" s="163"/>
      <c r="BA72" s="163"/>
      <c r="BB72" s="163"/>
      <c r="BC72" s="163"/>
      <c r="BD72" s="163"/>
      <c r="BE72" s="24"/>
      <c r="BF72" s="24"/>
      <c r="BG72" s="24"/>
      <c r="BH72" s="24"/>
      <c r="BI72" s="24"/>
      <c r="BJ72" s="24"/>
      <c r="BK72" s="24"/>
      <c r="BL72" s="24"/>
      <c r="BM72" s="24"/>
    </row>
    <row r="73" spans="1:65" ht="20.100000000000001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24"/>
      <c r="BI73" s="24"/>
      <c r="BJ73" s="24"/>
      <c r="BK73" s="24"/>
      <c r="BL73" s="24"/>
      <c r="BM73" s="24"/>
    </row>
    <row r="74" spans="1:65" ht="15" customHeight="1" x14ac:dyDescent="0.1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30" customHeight="1" x14ac:dyDescent="0.1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64" t="s">
        <v>18</v>
      </c>
      <c r="AF75" s="164"/>
      <c r="AG75" s="164"/>
      <c r="AH75" s="164"/>
      <c r="AI75" s="164"/>
      <c r="AJ75" s="164"/>
      <c r="AK75" s="8"/>
      <c r="AL75" s="165" t="str">
        <f>IF(AL34="","",AL34)</f>
        <v/>
      </c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38"/>
    </row>
    <row r="76" spans="1:65" ht="54.95" customHeight="1" x14ac:dyDescent="0.15">
      <c r="A76" s="5"/>
      <c r="B76" s="9" t="s">
        <v>19</v>
      </c>
      <c r="C76" s="9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64" t="s">
        <v>20</v>
      </c>
      <c r="AF76" s="164"/>
      <c r="AG76" s="164"/>
      <c r="AH76" s="164"/>
      <c r="AI76" s="164"/>
      <c r="AJ76" s="164"/>
      <c r="AK76" s="11"/>
      <c r="AL76" s="166" t="str">
        <f>IF(AL35="","",AL35)</f>
        <v/>
      </c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7" t="s">
        <v>36</v>
      </c>
      <c r="BI76" s="167"/>
      <c r="BJ76" s="167"/>
      <c r="BK76" s="167"/>
      <c r="BL76" s="167"/>
      <c r="BM76" s="31"/>
    </row>
    <row r="77" spans="1:65" ht="13.5" customHeight="1" x14ac:dyDescent="0.15">
      <c r="A77" s="5"/>
      <c r="B77" s="9" t="s">
        <v>23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2"/>
      <c r="AB77" s="2"/>
      <c r="AC77" s="2"/>
      <c r="AD77" s="2"/>
      <c r="AE77" s="159" t="s">
        <v>21</v>
      </c>
      <c r="AF77" s="159"/>
      <c r="AG77" s="159"/>
      <c r="AH77" s="159"/>
      <c r="AI77" s="159"/>
      <c r="AJ77" s="159"/>
      <c r="AK77" s="27"/>
      <c r="AL77" s="160" t="s">
        <v>32</v>
      </c>
      <c r="AM77" s="160"/>
      <c r="AN77" s="149" t="str">
        <f>IF(AN36="","",AN36)</f>
        <v/>
      </c>
      <c r="AO77" s="149"/>
      <c r="AP77" s="149"/>
      <c r="AQ77" s="149"/>
      <c r="AR77" s="149"/>
      <c r="AS77" s="149"/>
      <c r="AT77" s="160" t="s">
        <v>33</v>
      </c>
      <c r="AU77" s="160"/>
      <c r="AV77" s="149" t="str">
        <f>IF(AV36="","",AV36)</f>
        <v/>
      </c>
      <c r="AW77" s="149"/>
      <c r="AX77" s="149"/>
      <c r="AY77" s="149"/>
      <c r="AZ77" s="149"/>
      <c r="BA77" s="149"/>
      <c r="BB77" s="42"/>
      <c r="BC77" s="160" t="s">
        <v>34</v>
      </c>
      <c r="BD77" s="160"/>
      <c r="BE77" s="42"/>
      <c r="BF77" s="149" t="str">
        <f>IF(BF36="","",BF36)</f>
        <v/>
      </c>
      <c r="BG77" s="149"/>
      <c r="BH77" s="149"/>
      <c r="BI77" s="149"/>
      <c r="BJ77" s="149"/>
      <c r="BK77" s="149"/>
      <c r="BL77" s="27"/>
      <c r="BM77" s="5"/>
    </row>
    <row r="78" spans="1:65" ht="13.5" customHeight="1" x14ac:dyDescent="0.15">
      <c r="A78" s="5"/>
      <c r="B78" s="9" t="s">
        <v>22</v>
      </c>
      <c r="C78" s="9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59"/>
      <c r="AF78" s="159"/>
      <c r="AG78" s="159"/>
      <c r="AH78" s="159"/>
      <c r="AI78" s="159"/>
      <c r="AJ78" s="159"/>
      <c r="AK78" s="28"/>
      <c r="AL78" s="161"/>
      <c r="AM78" s="161"/>
      <c r="AN78" s="150"/>
      <c r="AO78" s="150"/>
      <c r="AP78" s="150"/>
      <c r="AQ78" s="150"/>
      <c r="AR78" s="150"/>
      <c r="AS78" s="150"/>
      <c r="AT78" s="161"/>
      <c r="AU78" s="161"/>
      <c r="AV78" s="150"/>
      <c r="AW78" s="150"/>
      <c r="AX78" s="150"/>
      <c r="AY78" s="150"/>
      <c r="AZ78" s="150"/>
      <c r="BA78" s="150"/>
      <c r="BB78" s="43"/>
      <c r="BC78" s="161"/>
      <c r="BD78" s="161"/>
      <c r="BE78" s="43"/>
      <c r="BF78" s="150"/>
      <c r="BG78" s="150"/>
      <c r="BH78" s="150"/>
      <c r="BI78" s="150"/>
      <c r="BJ78" s="150"/>
      <c r="BK78" s="150"/>
      <c r="BL78" s="28"/>
      <c r="BM78" s="5"/>
    </row>
    <row r="79" spans="1:65" ht="14.25" thickBot="1" x14ac:dyDescent="0.2">
      <c r="A79" s="5"/>
      <c r="B79" s="9" t="s">
        <v>58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3.5" customHeight="1" x14ac:dyDescent="0.15">
      <c r="A80" s="5"/>
      <c r="B80" s="9" t="s">
        <v>57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51" t="s">
        <v>24</v>
      </c>
      <c r="AF80" s="152"/>
      <c r="AG80" s="152"/>
      <c r="AH80" s="152"/>
      <c r="AI80" s="152"/>
      <c r="AJ80" s="152"/>
      <c r="AK80" s="155" t="s">
        <v>35</v>
      </c>
      <c r="AL80" s="156"/>
      <c r="AM80" s="143" t="str">
        <f>IF(AM39="","",AM39)</f>
        <v/>
      </c>
      <c r="AN80" s="144"/>
      <c r="AO80" s="143" t="str">
        <f t="shared" ref="AO80" si="19">IF(AO39="","",AO39)</f>
        <v/>
      </c>
      <c r="AP80" s="144"/>
      <c r="AQ80" s="143" t="str">
        <f t="shared" ref="AQ80" si="20">IF(AQ39="","",AQ39)</f>
        <v/>
      </c>
      <c r="AR80" s="144"/>
      <c r="AS80" s="143" t="str">
        <f t="shared" ref="AS80" si="21">IF(AS39="","",AS39)</f>
        <v/>
      </c>
      <c r="AT80" s="144"/>
      <c r="AU80" s="143" t="str">
        <f t="shared" ref="AU80" si="22">IF(AU39="","",AU39)</f>
        <v/>
      </c>
      <c r="AV80" s="144"/>
      <c r="AW80" s="143" t="str">
        <f t="shared" ref="AW80" si="23">IF(AW39="","",AW39)</f>
        <v/>
      </c>
      <c r="AX80" s="144"/>
      <c r="AY80" s="143" t="str">
        <f t="shared" ref="AY80" si="24">IF(AY39="","",AY39)</f>
        <v/>
      </c>
      <c r="AZ80" s="144"/>
      <c r="BA80" s="143" t="str">
        <f t="shared" ref="BA80" si="25">IF(BA39="","",BA39)</f>
        <v/>
      </c>
      <c r="BB80" s="144"/>
      <c r="BC80" s="143" t="str">
        <f t="shared" ref="BC80" si="26">IF(BC39="","",BC39)</f>
        <v/>
      </c>
      <c r="BD80" s="144"/>
      <c r="BE80" s="143" t="str">
        <f t="shared" ref="BE80" si="27">IF(BE39="","",BE39)</f>
        <v/>
      </c>
      <c r="BF80" s="144"/>
      <c r="BG80" s="143" t="str">
        <f t="shared" ref="BG80" si="28">IF(BG39="","",BG39)</f>
        <v/>
      </c>
      <c r="BH80" s="144"/>
      <c r="BI80" s="143" t="str">
        <f t="shared" ref="BI80" si="29">IF(BI39="","",BI39)</f>
        <v/>
      </c>
      <c r="BJ80" s="144"/>
      <c r="BK80" s="143" t="str">
        <f t="shared" ref="BK80" si="30">IF(BK39="","",BK39)</f>
        <v/>
      </c>
      <c r="BL80" s="147"/>
      <c r="BM80" s="39"/>
    </row>
    <row r="81" spans="1:65" ht="13.5" customHeight="1" thickBot="1" x14ac:dyDescent="0.2">
      <c r="A81" s="5"/>
      <c r="B81" s="2"/>
      <c r="C81" s="9" t="s">
        <v>59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53"/>
      <c r="AF81" s="154"/>
      <c r="AG81" s="154"/>
      <c r="AH81" s="154"/>
      <c r="AI81" s="154"/>
      <c r="AJ81" s="154"/>
      <c r="AK81" s="157"/>
      <c r="AL81" s="158"/>
      <c r="AM81" s="145"/>
      <c r="AN81" s="146"/>
      <c r="AO81" s="145"/>
      <c r="AP81" s="146"/>
      <c r="AQ81" s="145"/>
      <c r="AR81" s="146"/>
      <c r="AS81" s="145"/>
      <c r="AT81" s="146"/>
      <c r="AU81" s="145"/>
      <c r="AV81" s="146"/>
      <c r="AW81" s="145"/>
      <c r="AX81" s="146"/>
      <c r="AY81" s="145"/>
      <c r="AZ81" s="146"/>
      <c r="BA81" s="145"/>
      <c r="BB81" s="146"/>
      <c r="BC81" s="145"/>
      <c r="BD81" s="146"/>
      <c r="BE81" s="145"/>
      <c r="BF81" s="146"/>
      <c r="BG81" s="145"/>
      <c r="BH81" s="146"/>
      <c r="BI81" s="145"/>
      <c r="BJ81" s="146"/>
      <c r="BK81" s="145"/>
      <c r="BL81" s="148"/>
      <c r="BM81" s="39"/>
    </row>
    <row r="82" spans="1:65" ht="13.5" customHeight="1" x14ac:dyDescent="0.15">
      <c r="A82" s="5"/>
      <c r="B82" s="2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</row>
  </sheetData>
  <sheetProtection sheet="1" objects="1" scenarios="1" selectLockedCells="1"/>
  <mergeCells count="340">
    <mergeCell ref="Y2:AO2"/>
    <mergeCell ref="AZ2:BI2"/>
    <mergeCell ref="AZ3:BI3"/>
    <mergeCell ref="B5:U5"/>
    <mergeCell ref="AT5:AW5"/>
    <mergeCell ref="AX5:AY5"/>
    <mergeCell ref="AZ5:BC5"/>
    <mergeCell ref="BD5:BE5"/>
    <mergeCell ref="BF5:BI5"/>
    <mergeCell ref="BJ5:BL5"/>
    <mergeCell ref="B7:I7"/>
    <mergeCell ref="J7:U7"/>
    <mergeCell ref="B8:I8"/>
    <mergeCell ref="J8:BL8"/>
    <mergeCell ref="B10:J10"/>
    <mergeCell ref="K10:S10"/>
    <mergeCell ref="T10:AB10"/>
    <mergeCell ref="AC10:AK10"/>
    <mergeCell ref="AL10:AT10"/>
    <mergeCell ref="AU10:BC10"/>
    <mergeCell ref="BD10:BL10"/>
    <mergeCell ref="B11:J11"/>
    <mergeCell ref="K11:S11"/>
    <mergeCell ref="T11:AB11"/>
    <mergeCell ref="AC11:AK11"/>
    <mergeCell ref="AL11:AT11"/>
    <mergeCell ref="AU11:BC11"/>
    <mergeCell ref="BD11:BL11"/>
    <mergeCell ref="AA14:AB14"/>
    <mergeCell ref="B16:D16"/>
    <mergeCell ref="E16:G16"/>
    <mergeCell ref="H16:AH16"/>
    <mergeCell ref="AI16:AN16"/>
    <mergeCell ref="AO16:AU16"/>
    <mergeCell ref="BD12:BL12"/>
    <mergeCell ref="B14:J14"/>
    <mergeCell ref="K14:L14"/>
    <mergeCell ref="M14:N14"/>
    <mergeCell ref="O14:P14"/>
    <mergeCell ref="Q14:R14"/>
    <mergeCell ref="S14:T14"/>
    <mergeCell ref="U14:V14"/>
    <mergeCell ref="W14:X14"/>
    <mergeCell ref="Y14:Z14"/>
    <mergeCell ref="B12:J12"/>
    <mergeCell ref="K12:S12"/>
    <mergeCell ref="T12:AB12"/>
    <mergeCell ref="AC12:AK12"/>
    <mergeCell ref="AL12:AT12"/>
    <mergeCell ref="AU12:BC12"/>
    <mergeCell ref="AV16:BD16"/>
    <mergeCell ref="BE16:BL16"/>
    <mergeCell ref="B17:D17"/>
    <mergeCell ref="E17:G17"/>
    <mergeCell ref="H17:AH17"/>
    <mergeCell ref="AI17:AN17"/>
    <mergeCell ref="AO17:AU17"/>
    <mergeCell ref="AV17:BD17"/>
    <mergeCell ref="BE17:BL17"/>
    <mergeCell ref="BE18:BL18"/>
    <mergeCell ref="B19:D19"/>
    <mergeCell ref="E19:G19"/>
    <mergeCell ref="H19:AH19"/>
    <mergeCell ref="AI19:AN19"/>
    <mergeCell ref="AO19:AU19"/>
    <mergeCell ref="AV19:BD19"/>
    <mergeCell ref="BE19:BL19"/>
    <mergeCell ref="B18:D18"/>
    <mergeCell ref="E18:G18"/>
    <mergeCell ref="H18:AH18"/>
    <mergeCell ref="AI18:AN18"/>
    <mergeCell ref="AO18:AU18"/>
    <mergeCell ref="AV18:BD18"/>
    <mergeCell ref="BE20:BL20"/>
    <mergeCell ref="B21:D21"/>
    <mergeCell ref="E21:G21"/>
    <mergeCell ref="H21:AH21"/>
    <mergeCell ref="AI21:AN21"/>
    <mergeCell ref="AO21:AU21"/>
    <mergeCell ref="AV21:BD21"/>
    <mergeCell ref="BE21:BL21"/>
    <mergeCell ref="B20:D20"/>
    <mergeCell ref="E20:G20"/>
    <mergeCell ref="H20:AH20"/>
    <mergeCell ref="AI20:AN20"/>
    <mergeCell ref="AO20:AU20"/>
    <mergeCell ref="AV20:BD20"/>
    <mergeCell ref="BE22:BL22"/>
    <mergeCell ref="B23:D23"/>
    <mergeCell ref="E23:G23"/>
    <mergeCell ref="H23:AH23"/>
    <mergeCell ref="AI23:AN23"/>
    <mergeCell ref="AO23:AU23"/>
    <mergeCell ref="AV23:BD23"/>
    <mergeCell ref="BE23:BL23"/>
    <mergeCell ref="B22:D22"/>
    <mergeCell ref="E22:G22"/>
    <mergeCell ref="H22:AH22"/>
    <mergeCell ref="AI22:AN22"/>
    <mergeCell ref="AO22:AU22"/>
    <mergeCell ref="AV22:BD22"/>
    <mergeCell ref="BE24:BL24"/>
    <mergeCell ref="B25:D25"/>
    <mergeCell ref="E25:G25"/>
    <mergeCell ref="H25:AH25"/>
    <mergeCell ref="AI25:AN25"/>
    <mergeCell ref="AO25:AU25"/>
    <mergeCell ref="AV25:BD25"/>
    <mergeCell ref="BE25:BL25"/>
    <mergeCell ref="B24:D24"/>
    <mergeCell ref="E24:G24"/>
    <mergeCell ref="H24:AH24"/>
    <mergeCell ref="AI24:AN24"/>
    <mergeCell ref="AO24:AU24"/>
    <mergeCell ref="AV24:BD24"/>
    <mergeCell ref="B28:D28"/>
    <mergeCell ref="E28:G28"/>
    <mergeCell ref="H28:AH28"/>
    <mergeCell ref="AI28:AN28"/>
    <mergeCell ref="AO28:AU28"/>
    <mergeCell ref="AV28:BD28"/>
    <mergeCell ref="BE26:BL26"/>
    <mergeCell ref="B27:D27"/>
    <mergeCell ref="E27:G27"/>
    <mergeCell ref="H27:AH27"/>
    <mergeCell ref="AI27:AN27"/>
    <mergeCell ref="AO27:AU27"/>
    <mergeCell ref="AV27:BD27"/>
    <mergeCell ref="BE27:BL27"/>
    <mergeCell ref="B26:D26"/>
    <mergeCell ref="E26:G26"/>
    <mergeCell ref="H26:AH26"/>
    <mergeCell ref="AI26:AN26"/>
    <mergeCell ref="AO26:AU26"/>
    <mergeCell ref="AV26:BD26"/>
    <mergeCell ref="AI31:AU31"/>
    <mergeCell ref="AV31:BD31"/>
    <mergeCell ref="AE34:AJ34"/>
    <mergeCell ref="AL34:BL34"/>
    <mergeCell ref="AE35:AJ35"/>
    <mergeCell ref="AL35:BG35"/>
    <mergeCell ref="BH35:BL35"/>
    <mergeCell ref="BE28:BL28"/>
    <mergeCell ref="AI29:AU29"/>
    <mergeCell ref="AV29:BD29"/>
    <mergeCell ref="BE29:BL29"/>
    <mergeCell ref="AI30:AU30"/>
    <mergeCell ref="AV30:BD30"/>
    <mergeCell ref="BF36:BK37"/>
    <mergeCell ref="AE39:AJ40"/>
    <mergeCell ref="AK39:AL40"/>
    <mergeCell ref="AM39:AN40"/>
    <mergeCell ref="AO39:AP40"/>
    <mergeCell ref="AQ39:AR40"/>
    <mergeCell ref="AS39:AT40"/>
    <mergeCell ref="AU39:AV40"/>
    <mergeCell ref="AW39:AX40"/>
    <mergeCell ref="AY39:AZ40"/>
    <mergeCell ref="AE36:AJ37"/>
    <mergeCell ref="AL36:AM37"/>
    <mergeCell ref="AN36:AS37"/>
    <mergeCell ref="AT36:AU37"/>
    <mergeCell ref="AV36:BA37"/>
    <mergeCell ref="BC36:BD37"/>
    <mergeCell ref="Y43:AO43"/>
    <mergeCell ref="AZ43:BI43"/>
    <mergeCell ref="B46:U46"/>
    <mergeCell ref="AT46:AW46"/>
    <mergeCell ref="AX46:AY46"/>
    <mergeCell ref="AZ46:BC46"/>
    <mergeCell ref="BD46:BE46"/>
    <mergeCell ref="BF46:BI46"/>
    <mergeCell ref="BA39:BB40"/>
    <mergeCell ref="BC39:BD40"/>
    <mergeCell ref="BE39:BF40"/>
    <mergeCell ref="BG39:BH40"/>
    <mergeCell ref="BI39:BJ40"/>
    <mergeCell ref="BJ46:BL46"/>
    <mergeCell ref="BK39:BL40"/>
    <mergeCell ref="B48:I48"/>
    <mergeCell ref="J48:U48"/>
    <mergeCell ref="B49:I49"/>
    <mergeCell ref="J49:BL49"/>
    <mergeCell ref="B51:J51"/>
    <mergeCell ref="K51:S51"/>
    <mergeCell ref="T51:AB51"/>
    <mergeCell ref="AC51:AK51"/>
    <mergeCell ref="AL51:AT51"/>
    <mergeCell ref="AU51:BC51"/>
    <mergeCell ref="BD51:BL51"/>
    <mergeCell ref="B52:J52"/>
    <mergeCell ref="K52:S52"/>
    <mergeCell ref="T52:AB52"/>
    <mergeCell ref="AC52:AK52"/>
    <mergeCell ref="AL52:AT52"/>
    <mergeCell ref="AU52:BC52"/>
    <mergeCell ref="BD52:BL52"/>
    <mergeCell ref="AA55:AB55"/>
    <mergeCell ref="B57:D57"/>
    <mergeCell ref="E57:G57"/>
    <mergeCell ref="H57:AH57"/>
    <mergeCell ref="AI57:AN57"/>
    <mergeCell ref="AO57:AU57"/>
    <mergeCell ref="BD53:BL53"/>
    <mergeCell ref="B55:J55"/>
    <mergeCell ref="K55:L55"/>
    <mergeCell ref="M55:N55"/>
    <mergeCell ref="O55:P55"/>
    <mergeCell ref="Q55:R55"/>
    <mergeCell ref="S55:T55"/>
    <mergeCell ref="U55:V55"/>
    <mergeCell ref="W55:X55"/>
    <mergeCell ref="Y55:Z55"/>
    <mergeCell ref="B53:J53"/>
    <mergeCell ref="K53:S53"/>
    <mergeCell ref="T53:AB53"/>
    <mergeCell ref="AC53:AK53"/>
    <mergeCell ref="AL53:AT53"/>
    <mergeCell ref="AU53:BC53"/>
    <mergeCell ref="AV57:BD57"/>
    <mergeCell ref="BE57:BL57"/>
    <mergeCell ref="B58:D58"/>
    <mergeCell ref="E58:G58"/>
    <mergeCell ref="H58:AH58"/>
    <mergeCell ref="AI58:AN58"/>
    <mergeCell ref="AO58:AU58"/>
    <mergeCell ref="AV58:BD58"/>
    <mergeCell ref="BE58:BL58"/>
    <mergeCell ref="BE59:BL59"/>
    <mergeCell ref="B60:D60"/>
    <mergeCell ref="E60:G60"/>
    <mergeCell ref="H60:AH60"/>
    <mergeCell ref="AI60:AN60"/>
    <mergeCell ref="AO60:AU60"/>
    <mergeCell ref="AV60:BD60"/>
    <mergeCell ref="BE60:BL60"/>
    <mergeCell ref="B59:D59"/>
    <mergeCell ref="E59:G59"/>
    <mergeCell ref="H59:AH59"/>
    <mergeCell ref="AI59:AN59"/>
    <mergeCell ref="AO59:AU59"/>
    <mergeCell ref="AV59:BD59"/>
    <mergeCell ref="BE61:BL61"/>
    <mergeCell ref="B62:D62"/>
    <mergeCell ref="E62:G62"/>
    <mergeCell ref="H62:AH62"/>
    <mergeCell ref="AI62:AN62"/>
    <mergeCell ref="AO62:AU62"/>
    <mergeCell ref="AV62:BD62"/>
    <mergeCell ref="BE62:BL62"/>
    <mergeCell ref="B61:D61"/>
    <mergeCell ref="E61:G61"/>
    <mergeCell ref="H61:AH61"/>
    <mergeCell ref="AI61:AN61"/>
    <mergeCell ref="AO61:AU61"/>
    <mergeCell ref="AV61:BD61"/>
    <mergeCell ref="BE63:BL63"/>
    <mergeCell ref="B64:D64"/>
    <mergeCell ref="E64:G64"/>
    <mergeCell ref="H64:AH64"/>
    <mergeCell ref="AI64:AN64"/>
    <mergeCell ref="AO64:AU64"/>
    <mergeCell ref="AV64:BD64"/>
    <mergeCell ref="BE64:BL64"/>
    <mergeCell ref="B63:D63"/>
    <mergeCell ref="E63:G63"/>
    <mergeCell ref="H63:AH63"/>
    <mergeCell ref="AI63:AN63"/>
    <mergeCell ref="AO63:AU63"/>
    <mergeCell ref="AV63:BD63"/>
    <mergeCell ref="BE65:BL65"/>
    <mergeCell ref="B66:D66"/>
    <mergeCell ref="E66:G66"/>
    <mergeCell ref="H66:AH66"/>
    <mergeCell ref="AI66:AN66"/>
    <mergeCell ref="AO66:AU66"/>
    <mergeCell ref="AV66:BD66"/>
    <mergeCell ref="BE66:BL66"/>
    <mergeCell ref="B65:D65"/>
    <mergeCell ref="E65:G65"/>
    <mergeCell ref="H65:AH65"/>
    <mergeCell ref="AI65:AN65"/>
    <mergeCell ref="AO65:AU65"/>
    <mergeCell ref="AV65:BD65"/>
    <mergeCell ref="B69:D69"/>
    <mergeCell ref="E69:G69"/>
    <mergeCell ref="H69:AH69"/>
    <mergeCell ref="AI69:AN69"/>
    <mergeCell ref="AO69:AU69"/>
    <mergeCell ref="AV69:BD69"/>
    <mergeCell ref="BE67:BL67"/>
    <mergeCell ref="B68:D68"/>
    <mergeCell ref="E68:G68"/>
    <mergeCell ref="H68:AH68"/>
    <mergeCell ref="AI68:AN68"/>
    <mergeCell ref="AO68:AU68"/>
    <mergeCell ref="AV68:BD68"/>
    <mergeCell ref="BE68:BL68"/>
    <mergeCell ref="B67:D67"/>
    <mergeCell ref="E67:G67"/>
    <mergeCell ref="H67:AH67"/>
    <mergeCell ref="AI67:AN67"/>
    <mergeCell ref="AO67:AU67"/>
    <mergeCell ref="AV67:BD67"/>
    <mergeCell ref="AV72:BD72"/>
    <mergeCell ref="AE75:AJ75"/>
    <mergeCell ref="AL75:BL75"/>
    <mergeCell ref="AE76:AJ76"/>
    <mergeCell ref="AL76:BG76"/>
    <mergeCell ref="BH76:BL76"/>
    <mergeCell ref="BE69:BL69"/>
    <mergeCell ref="AI70:AU70"/>
    <mergeCell ref="AV70:BD70"/>
    <mergeCell ref="BE70:BL70"/>
    <mergeCell ref="AI71:AU71"/>
    <mergeCell ref="AV71:BD71"/>
    <mergeCell ref="BP13:BS14"/>
    <mergeCell ref="BA80:BB81"/>
    <mergeCell ref="BC80:BD81"/>
    <mergeCell ref="BE80:BF81"/>
    <mergeCell ref="BG80:BH81"/>
    <mergeCell ref="BI80:BJ81"/>
    <mergeCell ref="BK80:BL81"/>
    <mergeCell ref="BF77:BK78"/>
    <mergeCell ref="AE80:AJ81"/>
    <mergeCell ref="AK80:AL81"/>
    <mergeCell ref="AM80:AN81"/>
    <mergeCell ref="AO80:AP81"/>
    <mergeCell ref="AQ80:AR81"/>
    <mergeCell ref="AS80:AT81"/>
    <mergeCell ref="AU80:AV81"/>
    <mergeCell ref="AW80:AX81"/>
    <mergeCell ref="AY80:AZ81"/>
    <mergeCell ref="AE77:AJ78"/>
    <mergeCell ref="AL77:AM78"/>
    <mergeCell ref="AN77:AS78"/>
    <mergeCell ref="AT77:AU78"/>
    <mergeCell ref="AV77:BA78"/>
    <mergeCell ref="BC77:BD78"/>
    <mergeCell ref="AI72:AU7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" manualBreakCount="1">
    <brk id="41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T142"/>
  <sheetViews>
    <sheetView zoomScale="70" zoomScaleNormal="70" zoomScaleSheetLayoutView="85" workbookViewId="0">
      <pane xSplit="78" topLeftCell="CA1" activePane="topRight" state="frozen"/>
      <selection pane="topRight" activeCell="BP5" sqref="BP5:BX6"/>
    </sheetView>
  </sheetViews>
  <sheetFormatPr defaultRowHeight="13.5" x14ac:dyDescent="0.15"/>
  <cols>
    <col min="1" max="65" width="1.375" style="1" customWidth="1"/>
    <col min="66" max="66" width="3.625" style="46" customWidth="1"/>
    <col min="67" max="67" width="1.625" style="46" customWidth="1"/>
    <col min="68" max="68" width="3.625" style="46" customWidth="1"/>
    <col min="69" max="69" width="4.625" style="46" customWidth="1"/>
    <col min="70" max="71" width="9" style="46"/>
    <col min="72" max="72" width="1.625" style="46" customWidth="1"/>
    <col min="73" max="73" width="3.625" style="46" customWidth="1"/>
    <col min="74" max="75" width="9" style="46"/>
    <col min="76" max="76" width="3.625" style="46" customWidth="1"/>
    <col min="77" max="77" width="1.625" style="46" customWidth="1"/>
    <col min="78" max="98" width="9" style="46"/>
    <col min="99" max="259" width="9" style="1"/>
    <col min="260" max="322" width="1.375" style="1" customWidth="1"/>
    <col min="323" max="327" width="9" style="1"/>
    <col min="328" max="328" width="10.5" style="1" bestFit="1" customWidth="1"/>
    <col min="329" max="515" width="9" style="1"/>
    <col min="516" max="578" width="1.375" style="1" customWidth="1"/>
    <col min="579" max="583" width="9" style="1"/>
    <col min="584" max="584" width="10.5" style="1" bestFit="1" customWidth="1"/>
    <col min="585" max="771" width="9" style="1"/>
    <col min="772" max="834" width="1.375" style="1" customWidth="1"/>
    <col min="835" max="839" width="9" style="1"/>
    <col min="840" max="840" width="10.5" style="1" bestFit="1" customWidth="1"/>
    <col min="841" max="1027" width="9" style="1"/>
    <col min="1028" max="1090" width="1.375" style="1" customWidth="1"/>
    <col min="1091" max="1095" width="9" style="1"/>
    <col min="1096" max="1096" width="10.5" style="1" bestFit="1" customWidth="1"/>
    <col min="1097" max="1283" width="9" style="1"/>
    <col min="1284" max="1346" width="1.375" style="1" customWidth="1"/>
    <col min="1347" max="1351" width="9" style="1"/>
    <col min="1352" max="1352" width="10.5" style="1" bestFit="1" customWidth="1"/>
    <col min="1353" max="1539" width="9" style="1"/>
    <col min="1540" max="1602" width="1.375" style="1" customWidth="1"/>
    <col min="1603" max="1607" width="9" style="1"/>
    <col min="1608" max="1608" width="10.5" style="1" bestFit="1" customWidth="1"/>
    <col min="1609" max="1795" width="9" style="1"/>
    <col min="1796" max="1858" width="1.375" style="1" customWidth="1"/>
    <col min="1859" max="1863" width="9" style="1"/>
    <col min="1864" max="1864" width="10.5" style="1" bestFit="1" customWidth="1"/>
    <col min="1865" max="2051" width="9" style="1"/>
    <col min="2052" max="2114" width="1.375" style="1" customWidth="1"/>
    <col min="2115" max="2119" width="9" style="1"/>
    <col min="2120" max="2120" width="10.5" style="1" bestFit="1" customWidth="1"/>
    <col min="2121" max="2307" width="9" style="1"/>
    <col min="2308" max="2370" width="1.375" style="1" customWidth="1"/>
    <col min="2371" max="2375" width="9" style="1"/>
    <col min="2376" max="2376" width="10.5" style="1" bestFit="1" customWidth="1"/>
    <col min="2377" max="2563" width="9" style="1"/>
    <col min="2564" max="2626" width="1.375" style="1" customWidth="1"/>
    <col min="2627" max="2631" width="9" style="1"/>
    <col min="2632" max="2632" width="10.5" style="1" bestFit="1" customWidth="1"/>
    <col min="2633" max="2819" width="9" style="1"/>
    <col min="2820" max="2882" width="1.375" style="1" customWidth="1"/>
    <col min="2883" max="2887" width="9" style="1"/>
    <col min="2888" max="2888" width="10.5" style="1" bestFit="1" customWidth="1"/>
    <col min="2889" max="3075" width="9" style="1"/>
    <col min="3076" max="3138" width="1.375" style="1" customWidth="1"/>
    <col min="3139" max="3143" width="9" style="1"/>
    <col min="3144" max="3144" width="10.5" style="1" bestFit="1" customWidth="1"/>
    <col min="3145" max="3331" width="9" style="1"/>
    <col min="3332" max="3394" width="1.375" style="1" customWidth="1"/>
    <col min="3395" max="3399" width="9" style="1"/>
    <col min="3400" max="3400" width="10.5" style="1" bestFit="1" customWidth="1"/>
    <col min="3401" max="3587" width="9" style="1"/>
    <col min="3588" max="3650" width="1.375" style="1" customWidth="1"/>
    <col min="3651" max="3655" width="9" style="1"/>
    <col min="3656" max="3656" width="10.5" style="1" bestFit="1" customWidth="1"/>
    <col min="3657" max="3843" width="9" style="1"/>
    <col min="3844" max="3906" width="1.375" style="1" customWidth="1"/>
    <col min="3907" max="3911" width="9" style="1"/>
    <col min="3912" max="3912" width="10.5" style="1" bestFit="1" customWidth="1"/>
    <col min="3913" max="4099" width="9" style="1"/>
    <col min="4100" max="4162" width="1.375" style="1" customWidth="1"/>
    <col min="4163" max="4167" width="9" style="1"/>
    <col min="4168" max="4168" width="10.5" style="1" bestFit="1" customWidth="1"/>
    <col min="4169" max="4355" width="9" style="1"/>
    <col min="4356" max="4418" width="1.375" style="1" customWidth="1"/>
    <col min="4419" max="4423" width="9" style="1"/>
    <col min="4424" max="4424" width="10.5" style="1" bestFit="1" customWidth="1"/>
    <col min="4425" max="4611" width="9" style="1"/>
    <col min="4612" max="4674" width="1.375" style="1" customWidth="1"/>
    <col min="4675" max="4679" width="9" style="1"/>
    <col min="4680" max="4680" width="10.5" style="1" bestFit="1" customWidth="1"/>
    <col min="4681" max="4867" width="9" style="1"/>
    <col min="4868" max="4930" width="1.375" style="1" customWidth="1"/>
    <col min="4931" max="4935" width="9" style="1"/>
    <col min="4936" max="4936" width="10.5" style="1" bestFit="1" customWidth="1"/>
    <col min="4937" max="5123" width="9" style="1"/>
    <col min="5124" max="5186" width="1.375" style="1" customWidth="1"/>
    <col min="5187" max="5191" width="9" style="1"/>
    <col min="5192" max="5192" width="10.5" style="1" bestFit="1" customWidth="1"/>
    <col min="5193" max="5379" width="9" style="1"/>
    <col min="5380" max="5442" width="1.375" style="1" customWidth="1"/>
    <col min="5443" max="5447" width="9" style="1"/>
    <col min="5448" max="5448" width="10.5" style="1" bestFit="1" customWidth="1"/>
    <col min="5449" max="5635" width="9" style="1"/>
    <col min="5636" max="5698" width="1.375" style="1" customWidth="1"/>
    <col min="5699" max="5703" width="9" style="1"/>
    <col min="5704" max="5704" width="10.5" style="1" bestFit="1" customWidth="1"/>
    <col min="5705" max="5891" width="9" style="1"/>
    <col min="5892" max="5954" width="1.375" style="1" customWidth="1"/>
    <col min="5955" max="5959" width="9" style="1"/>
    <col min="5960" max="5960" width="10.5" style="1" bestFit="1" customWidth="1"/>
    <col min="5961" max="6147" width="9" style="1"/>
    <col min="6148" max="6210" width="1.375" style="1" customWidth="1"/>
    <col min="6211" max="6215" width="9" style="1"/>
    <col min="6216" max="6216" width="10.5" style="1" bestFit="1" customWidth="1"/>
    <col min="6217" max="6403" width="9" style="1"/>
    <col min="6404" max="6466" width="1.375" style="1" customWidth="1"/>
    <col min="6467" max="6471" width="9" style="1"/>
    <col min="6472" max="6472" width="10.5" style="1" bestFit="1" customWidth="1"/>
    <col min="6473" max="6659" width="9" style="1"/>
    <col min="6660" max="6722" width="1.375" style="1" customWidth="1"/>
    <col min="6723" max="6727" width="9" style="1"/>
    <col min="6728" max="6728" width="10.5" style="1" bestFit="1" customWidth="1"/>
    <col min="6729" max="6915" width="9" style="1"/>
    <col min="6916" max="6978" width="1.375" style="1" customWidth="1"/>
    <col min="6979" max="6983" width="9" style="1"/>
    <col min="6984" max="6984" width="10.5" style="1" bestFit="1" customWidth="1"/>
    <col min="6985" max="7171" width="9" style="1"/>
    <col min="7172" max="7234" width="1.375" style="1" customWidth="1"/>
    <col min="7235" max="7239" width="9" style="1"/>
    <col min="7240" max="7240" width="10.5" style="1" bestFit="1" customWidth="1"/>
    <col min="7241" max="7427" width="9" style="1"/>
    <col min="7428" max="7490" width="1.375" style="1" customWidth="1"/>
    <col min="7491" max="7495" width="9" style="1"/>
    <col min="7496" max="7496" width="10.5" style="1" bestFit="1" customWidth="1"/>
    <col min="7497" max="7683" width="9" style="1"/>
    <col min="7684" max="7746" width="1.375" style="1" customWidth="1"/>
    <col min="7747" max="7751" width="9" style="1"/>
    <col min="7752" max="7752" width="10.5" style="1" bestFit="1" customWidth="1"/>
    <col min="7753" max="7939" width="9" style="1"/>
    <col min="7940" max="8002" width="1.375" style="1" customWidth="1"/>
    <col min="8003" max="8007" width="9" style="1"/>
    <col min="8008" max="8008" width="10.5" style="1" bestFit="1" customWidth="1"/>
    <col min="8009" max="8195" width="9" style="1"/>
    <col min="8196" max="8258" width="1.375" style="1" customWidth="1"/>
    <col min="8259" max="8263" width="9" style="1"/>
    <col min="8264" max="8264" width="10.5" style="1" bestFit="1" customWidth="1"/>
    <col min="8265" max="8451" width="9" style="1"/>
    <col min="8452" max="8514" width="1.375" style="1" customWidth="1"/>
    <col min="8515" max="8519" width="9" style="1"/>
    <col min="8520" max="8520" width="10.5" style="1" bestFit="1" customWidth="1"/>
    <col min="8521" max="8707" width="9" style="1"/>
    <col min="8708" max="8770" width="1.375" style="1" customWidth="1"/>
    <col min="8771" max="8775" width="9" style="1"/>
    <col min="8776" max="8776" width="10.5" style="1" bestFit="1" customWidth="1"/>
    <col min="8777" max="8963" width="9" style="1"/>
    <col min="8964" max="9026" width="1.375" style="1" customWidth="1"/>
    <col min="9027" max="9031" width="9" style="1"/>
    <col min="9032" max="9032" width="10.5" style="1" bestFit="1" customWidth="1"/>
    <col min="9033" max="9219" width="9" style="1"/>
    <col min="9220" max="9282" width="1.375" style="1" customWidth="1"/>
    <col min="9283" max="9287" width="9" style="1"/>
    <col min="9288" max="9288" width="10.5" style="1" bestFit="1" customWidth="1"/>
    <col min="9289" max="9475" width="9" style="1"/>
    <col min="9476" max="9538" width="1.375" style="1" customWidth="1"/>
    <col min="9539" max="9543" width="9" style="1"/>
    <col min="9544" max="9544" width="10.5" style="1" bestFit="1" customWidth="1"/>
    <col min="9545" max="9731" width="9" style="1"/>
    <col min="9732" max="9794" width="1.375" style="1" customWidth="1"/>
    <col min="9795" max="9799" width="9" style="1"/>
    <col min="9800" max="9800" width="10.5" style="1" bestFit="1" customWidth="1"/>
    <col min="9801" max="9987" width="9" style="1"/>
    <col min="9988" max="10050" width="1.375" style="1" customWidth="1"/>
    <col min="10051" max="10055" width="9" style="1"/>
    <col min="10056" max="10056" width="10.5" style="1" bestFit="1" customWidth="1"/>
    <col min="10057" max="10243" width="9" style="1"/>
    <col min="10244" max="10306" width="1.375" style="1" customWidth="1"/>
    <col min="10307" max="10311" width="9" style="1"/>
    <col min="10312" max="10312" width="10.5" style="1" bestFit="1" customWidth="1"/>
    <col min="10313" max="10499" width="9" style="1"/>
    <col min="10500" max="10562" width="1.375" style="1" customWidth="1"/>
    <col min="10563" max="10567" width="9" style="1"/>
    <col min="10568" max="10568" width="10.5" style="1" bestFit="1" customWidth="1"/>
    <col min="10569" max="10755" width="9" style="1"/>
    <col min="10756" max="10818" width="1.375" style="1" customWidth="1"/>
    <col min="10819" max="10823" width="9" style="1"/>
    <col min="10824" max="10824" width="10.5" style="1" bestFit="1" customWidth="1"/>
    <col min="10825" max="11011" width="9" style="1"/>
    <col min="11012" max="11074" width="1.375" style="1" customWidth="1"/>
    <col min="11075" max="11079" width="9" style="1"/>
    <col min="11080" max="11080" width="10.5" style="1" bestFit="1" customWidth="1"/>
    <col min="11081" max="11267" width="9" style="1"/>
    <col min="11268" max="11330" width="1.375" style="1" customWidth="1"/>
    <col min="11331" max="11335" width="9" style="1"/>
    <col min="11336" max="11336" width="10.5" style="1" bestFit="1" customWidth="1"/>
    <col min="11337" max="11523" width="9" style="1"/>
    <col min="11524" max="11586" width="1.375" style="1" customWidth="1"/>
    <col min="11587" max="11591" width="9" style="1"/>
    <col min="11592" max="11592" width="10.5" style="1" bestFit="1" customWidth="1"/>
    <col min="11593" max="11779" width="9" style="1"/>
    <col min="11780" max="11842" width="1.375" style="1" customWidth="1"/>
    <col min="11843" max="11847" width="9" style="1"/>
    <col min="11848" max="11848" width="10.5" style="1" bestFit="1" customWidth="1"/>
    <col min="11849" max="12035" width="9" style="1"/>
    <col min="12036" max="12098" width="1.375" style="1" customWidth="1"/>
    <col min="12099" max="12103" width="9" style="1"/>
    <col min="12104" max="12104" width="10.5" style="1" bestFit="1" customWidth="1"/>
    <col min="12105" max="12291" width="9" style="1"/>
    <col min="12292" max="12354" width="1.375" style="1" customWidth="1"/>
    <col min="12355" max="12359" width="9" style="1"/>
    <col min="12360" max="12360" width="10.5" style="1" bestFit="1" customWidth="1"/>
    <col min="12361" max="12547" width="9" style="1"/>
    <col min="12548" max="12610" width="1.375" style="1" customWidth="1"/>
    <col min="12611" max="12615" width="9" style="1"/>
    <col min="12616" max="12616" width="10.5" style="1" bestFit="1" customWidth="1"/>
    <col min="12617" max="12803" width="9" style="1"/>
    <col min="12804" max="12866" width="1.375" style="1" customWidth="1"/>
    <col min="12867" max="12871" width="9" style="1"/>
    <col min="12872" max="12872" width="10.5" style="1" bestFit="1" customWidth="1"/>
    <col min="12873" max="13059" width="9" style="1"/>
    <col min="13060" max="13122" width="1.375" style="1" customWidth="1"/>
    <col min="13123" max="13127" width="9" style="1"/>
    <col min="13128" max="13128" width="10.5" style="1" bestFit="1" customWidth="1"/>
    <col min="13129" max="13315" width="9" style="1"/>
    <col min="13316" max="13378" width="1.375" style="1" customWidth="1"/>
    <col min="13379" max="13383" width="9" style="1"/>
    <col min="13384" max="13384" width="10.5" style="1" bestFit="1" customWidth="1"/>
    <col min="13385" max="13571" width="9" style="1"/>
    <col min="13572" max="13634" width="1.375" style="1" customWidth="1"/>
    <col min="13635" max="13639" width="9" style="1"/>
    <col min="13640" max="13640" width="10.5" style="1" bestFit="1" customWidth="1"/>
    <col min="13641" max="13827" width="9" style="1"/>
    <col min="13828" max="13890" width="1.375" style="1" customWidth="1"/>
    <col min="13891" max="13895" width="9" style="1"/>
    <col min="13896" max="13896" width="10.5" style="1" bestFit="1" customWidth="1"/>
    <col min="13897" max="14083" width="9" style="1"/>
    <col min="14084" max="14146" width="1.375" style="1" customWidth="1"/>
    <col min="14147" max="14151" width="9" style="1"/>
    <col min="14152" max="14152" width="10.5" style="1" bestFit="1" customWidth="1"/>
    <col min="14153" max="14339" width="9" style="1"/>
    <col min="14340" max="14402" width="1.375" style="1" customWidth="1"/>
    <col min="14403" max="14407" width="9" style="1"/>
    <col min="14408" max="14408" width="10.5" style="1" bestFit="1" customWidth="1"/>
    <col min="14409" max="14595" width="9" style="1"/>
    <col min="14596" max="14658" width="1.375" style="1" customWidth="1"/>
    <col min="14659" max="14663" width="9" style="1"/>
    <col min="14664" max="14664" width="10.5" style="1" bestFit="1" customWidth="1"/>
    <col min="14665" max="14851" width="9" style="1"/>
    <col min="14852" max="14914" width="1.375" style="1" customWidth="1"/>
    <col min="14915" max="14919" width="9" style="1"/>
    <col min="14920" max="14920" width="10.5" style="1" bestFit="1" customWidth="1"/>
    <col min="14921" max="15107" width="9" style="1"/>
    <col min="15108" max="15170" width="1.375" style="1" customWidth="1"/>
    <col min="15171" max="15175" width="9" style="1"/>
    <col min="15176" max="15176" width="10.5" style="1" bestFit="1" customWidth="1"/>
    <col min="15177" max="15363" width="9" style="1"/>
    <col min="15364" max="15426" width="1.375" style="1" customWidth="1"/>
    <col min="15427" max="15431" width="9" style="1"/>
    <col min="15432" max="15432" width="10.5" style="1" bestFit="1" customWidth="1"/>
    <col min="15433" max="15619" width="9" style="1"/>
    <col min="15620" max="15682" width="1.375" style="1" customWidth="1"/>
    <col min="15683" max="15687" width="9" style="1"/>
    <col min="15688" max="15688" width="10.5" style="1" bestFit="1" customWidth="1"/>
    <col min="15689" max="15875" width="9" style="1"/>
    <col min="15876" max="15938" width="1.375" style="1" customWidth="1"/>
    <col min="15939" max="15943" width="9" style="1"/>
    <col min="15944" max="15944" width="10.5" style="1" bestFit="1" customWidth="1"/>
    <col min="15945" max="16131" width="9" style="1"/>
    <col min="16132" max="16194" width="1.375" style="1" customWidth="1"/>
    <col min="16195" max="16199" width="9" style="1"/>
    <col min="16200" max="16200" width="10.5" style="1" bestFit="1" customWidth="1"/>
    <col min="16201" max="16384" width="9" style="1"/>
  </cols>
  <sheetData>
    <row r="1" spans="1:98" ht="9.9499999999999993" customHeight="1" x14ac:dyDescent="0.1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98" ht="30" customHeight="1" thickBot="1" x14ac:dyDescent="0.3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215" t="s">
        <v>0</v>
      </c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"/>
      <c r="AQ2" s="2"/>
      <c r="AR2" s="2"/>
      <c r="AS2" s="2"/>
      <c r="AT2" s="2"/>
      <c r="AU2" s="2"/>
      <c r="AV2" s="2"/>
      <c r="AW2" s="2"/>
      <c r="AX2" s="2"/>
      <c r="AY2" s="2"/>
      <c r="AZ2" s="216" t="s">
        <v>46</v>
      </c>
      <c r="BA2" s="217"/>
      <c r="BB2" s="217"/>
      <c r="BC2" s="217"/>
      <c r="BD2" s="217"/>
      <c r="BE2" s="217"/>
      <c r="BF2" s="217"/>
      <c r="BG2" s="217"/>
      <c r="BH2" s="217"/>
      <c r="BI2" s="218"/>
      <c r="BJ2" s="2"/>
      <c r="BK2" s="2"/>
      <c r="BL2" s="2"/>
      <c r="BM2" s="2"/>
    </row>
    <row r="3" spans="1:98" ht="13.5" customHeight="1" thickTop="1" x14ac:dyDescent="0.2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2"/>
      <c r="AQ3" s="2"/>
      <c r="AR3" s="2"/>
      <c r="AS3" s="2"/>
      <c r="AT3" s="2"/>
      <c r="AU3" s="2"/>
      <c r="AV3" s="2"/>
      <c r="AW3" s="2"/>
      <c r="AX3" s="2"/>
      <c r="AY3" s="2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"/>
      <c r="BK3" s="2"/>
      <c r="BL3" s="2"/>
      <c r="BM3" s="2"/>
    </row>
    <row r="4" spans="1:98" ht="13.5" customHeight="1" x14ac:dyDescent="0.1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98" ht="24.95" customHeight="1" thickBot="1" x14ac:dyDescent="0.25">
      <c r="A5" s="5"/>
      <c r="B5" s="219" t="s">
        <v>1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320">
        <v>2024</v>
      </c>
      <c r="AU5" s="320"/>
      <c r="AV5" s="320"/>
      <c r="AW5" s="320"/>
      <c r="AX5" s="221" t="s">
        <v>2</v>
      </c>
      <c r="AY5" s="221"/>
      <c r="AZ5" s="320">
        <v>3</v>
      </c>
      <c r="BA5" s="320"/>
      <c r="BB5" s="320"/>
      <c r="BC5" s="320"/>
      <c r="BD5" s="221" t="s">
        <v>3</v>
      </c>
      <c r="BE5" s="221"/>
      <c r="BF5" s="320">
        <v>31</v>
      </c>
      <c r="BG5" s="320"/>
      <c r="BH5" s="320"/>
      <c r="BI5" s="320"/>
      <c r="BJ5" s="221" t="s">
        <v>4</v>
      </c>
      <c r="BK5" s="221"/>
      <c r="BL5" s="221"/>
      <c r="BM5" s="30"/>
      <c r="BP5" s="278" t="s">
        <v>61</v>
      </c>
      <c r="BQ5" s="278"/>
      <c r="BR5" s="278"/>
      <c r="BS5" s="278"/>
      <c r="BT5" s="278"/>
      <c r="BU5" s="278"/>
      <c r="BV5" s="278"/>
      <c r="BW5" s="278"/>
      <c r="BX5" s="278"/>
    </row>
    <row r="6" spans="1:98" ht="14.25" customHeight="1" thickBot="1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P6" s="279"/>
      <c r="BQ6" s="279"/>
      <c r="BR6" s="279"/>
      <c r="BS6" s="279"/>
      <c r="BT6" s="279"/>
      <c r="BU6" s="279"/>
      <c r="BV6" s="279"/>
      <c r="BW6" s="279"/>
      <c r="BX6" s="279"/>
    </row>
    <row r="7" spans="1:98" ht="24.95" customHeight="1" x14ac:dyDescent="0.15">
      <c r="A7" s="5"/>
      <c r="B7" s="192" t="s">
        <v>48</v>
      </c>
      <c r="C7" s="193"/>
      <c r="D7" s="193"/>
      <c r="E7" s="193"/>
      <c r="F7" s="193"/>
      <c r="G7" s="193"/>
      <c r="H7" s="193"/>
      <c r="I7" s="193"/>
      <c r="J7" s="313">
        <v>2468</v>
      </c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5"/>
      <c r="V7" s="2"/>
      <c r="W7" s="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98" ht="30" customHeight="1" thickBot="1" x14ac:dyDescent="0.2">
      <c r="A8" s="5"/>
      <c r="B8" s="192" t="s">
        <v>5</v>
      </c>
      <c r="C8" s="193"/>
      <c r="D8" s="193"/>
      <c r="E8" s="193"/>
      <c r="F8" s="193"/>
      <c r="G8" s="193"/>
      <c r="H8" s="193"/>
      <c r="I8" s="196"/>
      <c r="J8" s="316" t="s">
        <v>49</v>
      </c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8"/>
      <c r="AI8" s="318"/>
      <c r="AJ8" s="318"/>
      <c r="AK8" s="318"/>
      <c r="AL8" s="318"/>
      <c r="AM8" s="318"/>
      <c r="AN8" s="318"/>
      <c r="AO8" s="318"/>
      <c r="AP8" s="318"/>
      <c r="AQ8" s="318"/>
      <c r="AR8" s="318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318"/>
      <c r="BK8" s="318"/>
      <c r="BL8" s="319"/>
      <c r="BM8" s="32"/>
    </row>
    <row r="9" spans="1:98" ht="18.75" customHeight="1" thickTop="1" thickBot="1" x14ac:dyDescent="0.2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O9" s="56"/>
      <c r="BP9" s="57"/>
      <c r="BQ9" s="58"/>
      <c r="BR9" s="57"/>
      <c r="BS9" s="57"/>
      <c r="BT9" s="69"/>
      <c r="BU9" s="57"/>
      <c r="BV9" s="57"/>
      <c r="BW9" s="57"/>
      <c r="BX9" s="57"/>
      <c r="BY9" s="59"/>
    </row>
    <row r="10" spans="1:98" ht="15" customHeight="1" x14ac:dyDescent="0.15">
      <c r="A10" s="5"/>
      <c r="B10" s="214" t="s">
        <v>25</v>
      </c>
      <c r="C10" s="214"/>
      <c r="D10" s="214"/>
      <c r="E10" s="214"/>
      <c r="F10" s="214"/>
      <c r="G10" s="214"/>
      <c r="H10" s="214"/>
      <c r="I10" s="214"/>
      <c r="J10" s="214"/>
      <c r="K10" s="214" t="s">
        <v>26</v>
      </c>
      <c r="L10" s="214"/>
      <c r="M10" s="214"/>
      <c r="N10" s="214"/>
      <c r="O10" s="214"/>
      <c r="P10" s="214"/>
      <c r="Q10" s="214"/>
      <c r="R10" s="214"/>
      <c r="S10" s="214"/>
      <c r="T10" s="214" t="s">
        <v>27</v>
      </c>
      <c r="U10" s="214"/>
      <c r="V10" s="214"/>
      <c r="W10" s="214"/>
      <c r="X10" s="214"/>
      <c r="Y10" s="214"/>
      <c r="Z10" s="214"/>
      <c r="AA10" s="214"/>
      <c r="AB10" s="214"/>
      <c r="AC10" s="214" t="s">
        <v>28</v>
      </c>
      <c r="AD10" s="214"/>
      <c r="AE10" s="214"/>
      <c r="AF10" s="214"/>
      <c r="AG10" s="214"/>
      <c r="AH10" s="214"/>
      <c r="AI10" s="214"/>
      <c r="AJ10" s="214"/>
      <c r="AK10" s="214"/>
      <c r="AL10" s="214" t="s">
        <v>29</v>
      </c>
      <c r="AM10" s="214"/>
      <c r="AN10" s="214"/>
      <c r="AO10" s="214"/>
      <c r="AP10" s="214"/>
      <c r="AQ10" s="214"/>
      <c r="AR10" s="214"/>
      <c r="AS10" s="214"/>
      <c r="AT10" s="214"/>
      <c r="AU10" s="214" t="s">
        <v>30</v>
      </c>
      <c r="AV10" s="214"/>
      <c r="AW10" s="214"/>
      <c r="AX10" s="214"/>
      <c r="AY10" s="214"/>
      <c r="AZ10" s="214"/>
      <c r="BA10" s="214"/>
      <c r="BB10" s="214"/>
      <c r="BC10" s="214"/>
      <c r="BD10" s="214" t="s">
        <v>31</v>
      </c>
      <c r="BE10" s="214"/>
      <c r="BF10" s="214"/>
      <c r="BG10" s="214"/>
      <c r="BH10" s="214"/>
      <c r="BI10" s="214"/>
      <c r="BJ10" s="214"/>
      <c r="BK10" s="214"/>
      <c r="BL10" s="214"/>
      <c r="BM10" s="33"/>
      <c r="BO10" s="60"/>
      <c r="BP10" s="71"/>
      <c r="BQ10" s="72"/>
      <c r="BR10" s="73"/>
      <c r="BS10" s="73"/>
      <c r="BT10" s="74"/>
      <c r="BU10" s="93"/>
      <c r="BV10" s="93"/>
      <c r="BW10" s="93"/>
      <c r="BX10" s="94"/>
      <c r="BY10" s="66"/>
    </row>
    <row r="11" spans="1:98" s="13" customFormat="1" ht="20.100000000000001" customHeight="1" x14ac:dyDescent="0.15">
      <c r="A11" s="5"/>
      <c r="B11" s="189" t="s">
        <v>6</v>
      </c>
      <c r="C11" s="189"/>
      <c r="D11" s="189"/>
      <c r="E11" s="189"/>
      <c r="F11" s="189"/>
      <c r="G11" s="189"/>
      <c r="H11" s="189"/>
      <c r="I11" s="189"/>
      <c r="J11" s="189"/>
      <c r="K11" s="189" t="s">
        <v>7</v>
      </c>
      <c r="L11" s="189"/>
      <c r="M11" s="189"/>
      <c r="N11" s="189"/>
      <c r="O11" s="189"/>
      <c r="P11" s="189"/>
      <c r="Q11" s="189"/>
      <c r="R11" s="189"/>
      <c r="S11" s="189"/>
      <c r="T11" s="189" t="s">
        <v>8</v>
      </c>
      <c r="U11" s="189"/>
      <c r="V11" s="189"/>
      <c r="W11" s="189"/>
      <c r="X11" s="189"/>
      <c r="Y11" s="189"/>
      <c r="Z11" s="189"/>
      <c r="AA11" s="189"/>
      <c r="AB11" s="189"/>
      <c r="AC11" s="189" t="s">
        <v>9</v>
      </c>
      <c r="AD11" s="189"/>
      <c r="AE11" s="189"/>
      <c r="AF11" s="189"/>
      <c r="AG11" s="189"/>
      <c r="AH11" s="189"/>
      <c r="AI11" s="189"/>
      <c r="AJ11" s="189"/>
      <c r="AK11" s="189"/>
      <c r="AL11" s="189" t="s">
        <v>10</v>
      </c>
      <c r="AM11" s="189"/>
      <c r="AN11" s="189"/>
      <c r="AO11" s="189"/>
      <c r="AP11" s="189"/>
      <c r="AQ11" s="189"/>
      <c r="AR11" s="189"/>
      <c r="AS11" s="189"/>
      <c r="AT11" s="189"/>
      <c r="AU11" s="189" t="s">
        <v>11</v>
      </c>
      <c r="AV11" s="189"/>
      <c r="AW11" s="189"/>
      <c r="AX11" s="189"/>
      <c r="AY11" s="189"/>
      <c r="AZ11" s="189"/>
      <c r="BA11" s="189"/>
      <c r="BB11" s="189"/>
      <c r="BC11" s="189"/>
      <c r="BD11" s="189" t="s">
        <v>12</v>
      </c>
      <c r="BE11" s="189"/>
      <c r="BF11" s="189"/>
      <c r="BG11" s="189"/>
      <c r="BH11" s="189"/>
      <c r="BI11" s="189"/>
      <c r="BJ11" s="189"/>
      <c r="BK11" s="189"/>
      <c r="BL11" s="189"/>
      <c r="BM11" s="34"/>
      <c r="BN11" s="47"/>
      <c r="BO11" s="61"/>
      <c r="BP11" s="75"/>
      <c r="BQ11" s="272" t="s">
        <v>66</v>
      </c>
      <c r="BR11" s="274" t="s">
        <v>67</v>
      </c>
      <c r="BS11" s="274"/>
      <c r="BT11" s="274"/>
      <c r="BU11" s="274"/>
      <c r="BV11" s="274"/>
      <c r="BW11" s="275"/>
      <c r="BX11" s="95"/>
      <c r="BY11" s="65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</row>
    <row r="12" spans="1:98" ht="30" customHeight="1" x14ac:dyDescent="0.15">
      <c r="A12" s="5"/>
      <c r="B12" s="309">
        <v>200000</v>
      </c>
      <c r="C12" s="310"/>
      <c r="D12" s="310"/>
      <c r="E12" s="310"/>
      <c r="F12" s="310"/>
      <c r="G12" s="310"/>
      <c r="H12" s="310"/>
      <c r="I12" s="310"/>
      <c r="J12" s="311"/>
      <c r="K12" s="306">
        <v>100000</v>
      </c>
      <c r="L12" s="307"/>
      <c r="M12" s="307"/>
      <c r="N12" s="307"/>
      <c r="O12" s="307"/>
      <c r="P12" s="307"/>
      <c r="Q12" s="307"/>
      <c r="R12" s="307"/>
      <c r="S12" s="308"/>
      <c r="T12" s="180">
        <f>B12+K12</f>
        <v>300000</v>
      </c>
      <c r="U12" s="181"/>
      <c r="V12" s="181"/>
      <c r="W12" s="181"/>
      <c r="X12" s="181"/>
      <c r="Y12" s="181"/>
      <c r="Z12" s="181"/>
      <c r="AA12" s="181"/>
      <c r="AB12" s="182"/>
      <c r="AC12" s="309">
        <v>200000</v>
      </c>
      <c r="AD12" s="310"/>
      <c r="AE12" s="310"/>
      <c r="AF12" s="310"/>
      <c r="AG12" s="310"/>
      <c r="AH12" s="310"/>
      <c r="AI12" s="310"/>
      <c r="AJ12" s="310"/>
      <c r="AK12" s="311"/>
      <c r="AL12" s="306">
        <v>100000</v>
      </c>
      <c r="AM12" s="307"/>
      <c r="AN12" s="307"/>
      <c r="AO12" s="307"/>
      <c r="AP12" s="307"/>
      <c r="AQ12" s="307"/>
      <c r="AR12" s="307"/>
      <c r="AS12" s="307"/>
      <c r="AT12" s="308"/>
      <c r="AU12" s="180">
        <f>AC12+AL12</f>
        <v>300000</v>
      </c>
      <c r="AV12" s="181"/>
      <c r="AW12" s="181"/>
      <c r="AX12" s="181"/>
      <c r="AY12" s="181"/>
      <c r="AZ12" s="181"/>
      <c r="BA12" s="181"/>
      <c r="BB12" s="181"/>
      <c r="BC12" s="182"/>
      <c r="BD12" s="180">
        <f>T12-AU12</f>
        <v>0</v>
      </c>
      <c r="BE12" s="181"/>
      <c r="BF12" s="181"/>
      <c r="BG12" s="181"/>
      <c r="BH12" s="181"/>
      <c r="BI12" s="181"/>
      <c r="BJ12" s="181"/>
      <c r="BK12" s="181"/>
      <c r="BL12" s="182"/>
      <c r="BM12" s="35"/>
      <c r="BO12" s="61"/>
      <c r="BP12" s="75"/>
      <c r="BQ12" s="273"/>
      <c r="BR12" s="276"/>
      <c r="BS12" s="276"/>
      <c r="BT12" s="276"/>
      <c r="BU12" s="276"/>
      <c r="BV12" s="276"/>
      <c r="BW12" s="277"/>
      <c r="BX12" s="48"/>
      <c r="BY12" s="66"/>
    </row>
    <row r="13" spans="1:98" ht="14.25" customHeight="1" thickBot="1" x14ac:dyDescent="0.2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6"/>
      <c r="AQ13" s="2"/>
      <c r="AR13" s="2"/>
      <c r="AS13" s="2"/>
      <c r="AT13" s="2"/>
      <c r="AU13" s="2" t="s">
        <v>53</v>
      </c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O13" s="61"/>
      <c r="BP13" s="76"/>
      <c r="BQ13" s="77"/>
      <c r="BR13" s="78"/>
      <c r="BS13" s="78"/>
      <c r="BT13" s="79"/>
      <c r="BU13" s="92"/>
      <c r="BX13" s="48"/>
      <c r="BY13" s="66"/>
    </row>
    <row r="14" spans="1:98" ht="39.950000000000003" customHeight="1" thickBot="1" x14ac:dyDescent="0.2">
      <c r="A14" s="5"/>
      <c r="B14" s="201" t="s">
        <v>13</v>
      </c>
      <c r="C14" s="202"/>
      <c r="D14" s="202"/>
      <c r="E14" s="202"/>
      <c r="F14" s="202"/>
      <c r="G14" s="202"/>
      <c r="H14" s="202"/>
      <c r="I14" s="202"/>
      <c r="J14" s="203"/>
      <c r="K14" s="255" t="str">
        <f>IF(LEFT(RIGHT(" "&amp;AV31,9),1)="","",LEFT(RIGHT(" "&amp;AV31,9),1))</f>
        <v xml:space="preserve"> </v>
      </c>
      <c r="L14" s="253"/>
      <c r="M14" s="253" t="str">
        <f>IF(LEFT(RIGHT(" "&amp;AV31,8),1)="","",LEFT(RIGHT(" "&amp;AV31,8),1))</f>
        <v xml:space="preserve"> </v>
      </c>
      <c r="N14" s="253"/>
      <c r="O14" s="253" t="str">
        <f>IF(LEFT(RIGHT(" "&amp;AV31,7),1)="","",LEFT(RIGHT(" "&amp;AV31,7),1))</f>
        <v xml:space="preserve"> </v>
      </c>
      <c r="P14" s="256"/>
      <c r="Q14" s="257" t="str">
        <f>IF(LEFT(RIGHT(" "&amp;AV31,6),1)="","",LEFT(RIGHT(" "&amp;AV31,6),1))</f>
        <v>1</v>
      </c>
      <c r="R14" s="253"/>
      <c r="S14" s="253" t="str">
        <f>IF(LEFT(RIGHT(" "&amp;AV31,5),1)="","",LEFT(RIGHT(" "&amp;AV31,5),1))</f>
        <v>1</v>
      </c>
      <c r="T14" s="253"/>
      <c r="U14" s="253" t="str">
        <f>IF(LEFT(RIGHT(" "&amp;AV31,4),1)="","",LEFT(RIGHT(" "&amp;AV31,4),1))</f>
        <v>0</v>
      </c>
      <c r="V14" s="256"/>
      <c r="W14" s="257" t="str">
        <f>IF(LEFT(RIGHT(" "&amp;AV31,3),1)="","",LEFT(RIGHT(" "&amp;AV31,3),1))</f>
        <v>0</v>
      </c>
      <c r="X14" s="253"/>
      <c r="Y14" s="253" t="str">
        <f>IF(LEFT(RIGHT(" "&amp;AV31,2),1)="","",LEFT(RIGHT(" "&amp;AV31,2),1))</f>
        <v>0</v>
      </c>
      <c r="Z14" s="253"/>
      <c r="AA14" s="253" t="str">
        <f>IF(RIGHT(AV31,1)="","",RIGHT(AV31,1))</f>
        <v>0</v>
      </c>
      <c r="AB14" s="254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O14" s="61"/>
      <c r="BP14" s="76"/>
      <c r="BQ14" s="267" t="s">
        <v>71</v>
      </c>
      <c r="BR14" s="267"/>
      <c r="BS14" s="267"/>
      <c r="BT14" s="267"/>
      <c r="BU14" s="267"/>
      <c r="BV14" s="267"/>
      <c r="BW14" s="267"/>
      <c r="BX14" s="48"/>
      <c r="BY14" s="66"/>
    </row>
    <row r="15" spans="1:98" ht="14.25" x14ac:dyDescent="0.15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O15" s="61"/>
      <c r="BP15" s="76"/>
      <c r="BQ15" s="267"/>
      <c r="BR15" s="267"/>
      <c r="BS15" s="267"/>
      <c r="BT15" s="267"/>
      <c r="BU15" s="267"/>
      <c r="BV15" s="267"/>
      <c r="BW15" s="267"/>
      <c r="BX15" s="48"/>
      <c r="BY15" s="66"/>
    </row>
    <row r="16" spans="1:98" ht="20.100000000000001" customHeight="1" x14ac:dyDescent="0.15">
      <c r="A16" s="5"/>
      <c r="B16" s="192" t="s">
        <v>3</v>
      </c>
      <c r="C16" s="193"/>
      <c r="D16" s="194"/>
      <c r="E16" s="195" t="s">
        <v>14</v>
      </c>
      <c r="F16" s="193"/>
      <c r="G16" s="196"/>
      <c r="H16" s="197" t="s">
        <v>45</v>
      </c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9"/>
      <c r="AI16" s="200" t="s">
        <v>44</v>
      </c>
      <c r="AJ16" s="200"/>
      <c r="AK16" s="200"/>
      <c r="AL16" s="200"/>
      <c r="AM16" s="200"/>
      <c r="AN16" s="200"/>
      <c r="AO16" s="200" t="s">
        <v>43</v>
      </c>
      <c r="AP16" s="200"/>
      <c r="AQ16" s="200"/>
      <c r="AR16" s="200"/>
      <c r="AS16" s="200"/>
      <c r="AT16" s="200"/>
      <c r="AU16" s="200"/>
      <c r="AV16" s="183" t="s">
        <v>42</v>
      </c>
      <c r="AW16" s="184"/>
      <c r="AX16" s="184"/>
      <c r="AY16" s="184"/>
      <c r="AZ16" s="184"/>
      <c r="BA16" s="184"/>
      <c r="BB16" s="184"/>
      <c r="BC16" s="184"/>
      <c r="BD16" s="185"/>
      <c r="BE16" s="186" t="s">
        <v>41</v>
      </c>
      <c r="BF16" s="187"/>
      <c r="BG16" s="187"/>
      <c r="BH16" s="187"/>
      <c r="BI16" s="187"/>
      <c r="BJ16" s="187"/>
      <c r="BK16" s="187"/>
      <c r="BL16" s="188"/>
      <c r="BM16" s="40"/>
      <c r="BO16" s="62"/>
      <c r="BP16" s="76"/>
      <c r="BQ16" s="267"/>
      <c r="BR16" s="267"/>
      <c r="BS16" s="267"/>
      <c r="BT16" s="267"/>
      <c r="BU16" s="267"/>
      <c r="BV16" s="267"/>
      <c r="BW16" s="267"/>
      <c r="BX16" s="48"/>
      <c r="BY16" s="66"/>
    </row>
    <row r="17" spans="1:98" s="29" customFormat="1" ht="20.100000000000001" customHeight="1" x14ac:dyDescent="0.15">
      <c r="A17" s="5"/>
      <c r="B17" s="297">
        <v>3</v>
      </c>
      <c r="C17" s="298"/>
      <c r="D17" s="299"/>
      <c r="E17" s="298">
        <v>20</v>
      </c>
      <c r="F17" s="298"/>
      <c r="G17" s="298"/>
      <c r="H17" s="312" t="s">
        <v>50</v>
      </c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01">
        <v>1</v>
      </c>
      <c r="AJ17" s="301"/>
      <c r="AK17" s="301"/>
      <c r="AL17" s="301"/>
      <c r="AM17" s="301"/>
      <c r="AN17" s="301"/>
      <c r="AO17" s="302">
        <v>100000</v>
      </c>
      <c r="AP17" s="302"/>
      <c r="AQ17" s="302"/>
      <c r="AR17" s="302"/>
      <c r="AS17" s="302"/>
      <c r="AT17" s="302"/>
      <c r="AU17" s="302"/>
      <c r="AV17" s="302">
        <f>IF(AO17="","",ROUND(AI17*AO17,0))</f>
        <v>100000</v>
      </c>
      <c r="AW17" s="302"/>
      <c r="AX17" s="302"/>
      <c r="AY17" s="302"/>
      <c r="AZ17" s="302"/>
      <c r="BA17" s="302"/>
      <c r="BB17" s="302"/>
      <c r="BC17" s="302"/>
      <c r="BD17" s="302"/>
      <c r="BE17" s="286"/>
      <c r="BF17" s="287"/>
      <c r="BG17" s="287"/>
      <c r="BH17" s="287"/>
      <c r="BI17" s="287"/>
      <c r="BJ17" s="287"/>
      <c r="BK17" s="287"/>
      <c r="BL17" s="288"/>
      <c r="BM17" s="41"/>
      <c r="BN17" s="49"/>
      <c r="BO17" s="62"/>
      <c r="BP17" s="76"/>
      <c r="BQ17" s="267"/>
      <c r="BR17" s="267"/>
      <c r="BS17" s="267"/>
      <c r="BT17" s="267"/>
      <c r="BU17" s="267"/>
      <c r="BV17" s="267"/>
      <c r="BW17" s="267"/>
      <c r="BX17" s="50"/>
      <c r="BY17" s="67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</row>
    <row r="18" spans="1:98" s="29" customFormat="1" ht="20.100000000000001" customHeight="1" x14ac:dyDescent="0.15">
      <c r="A18" s="5"/>
      <c r="B18" s="297"/>
      <c r="C18" s="298"/>
      <c r="D18" s="299"/>
      <c r="E18" s="298"/>
      <c r="F18" s="298"/>
      <c r="G18" s="298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1"/>
      <c r="AJ18" s="301"/>
      <c r="AK18" s="301"/>
      <c r="AL18" s="301"/>
      <c r="AM18" s="301"/>
      <c r="AN18" s="301"/>
      <c r="AO18" s="302"/>
      <c r="AP18" s="302"/>
      <c r="AQ18" s="302"/>
      <c r="AR18" s="302"/>
      <c r="AS18" s="302"/>
      <c r="AT18" s="302"/>
      <c r="AU18" s="302"/>
      <c r="AV18" s="302" t="str">
        <f>IF(AO18="","",ROUND(AI18*AO18,0))</f>
        <v/>
      </c>
      <c r="AW18" s="302"/>
      <c r="AX18" s="302"/>
      <c r="AY18" s="302"/>
      <c r="AZ18" s="302"/>
      <c r="BA18" s="302"/>
      <c r="BB18" s="302"/>
      <c r="BC18" s="302"/>
      <c r="BD18" s="302"/>
      <c r="BE18" s="286"/>
      <c r="BF18" s="287"/>
      <c r="BG18" s="287"/>
      <c r="BH18" s="287"/>
      <c r="BI18" s="287"/>
      <c r="BJ18" s="287"/>
      <c r="BK18" s="287"/>
      <c r="BL18" s="288"/>
      <c r="BM18" s="41"/>
      <c r="BN18" s="49"/>
      <c r="BO18" s="62"/>
      <c r="BP18" s="76"/>
      <c r="BQ18" s="91"/>
      <c r="BR18" s="270" t="s">
        <v>62</v>
      </c>
      <c r="BS18" s="270"/>
      <c r="BT18" s="270"/>
      <c r="BU18" s="270"/>
      <c r="BV18" s="270"/>
      <c r="BW18" s="270"/>
      <c r="BX18" s="50"/>
      <c r="BY18" s="67"/>
      <c r="BZ18" s="70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</row>
    <row r="19" spans="1:98" s="29" customFormat="1" ht="20.100000000000001" customHeight="1" x14ac:dyDescent="0.15">
      <c r="A19" s="5"/>
      <c r="B19" s="297"/>
      <c r="C19" s="298"/>
      <c r="D19" s="299"/>
      <c r="E19" s="298"/>
      <c r="F19" s="298"/>
      <c r="G19" s="298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1"/>
      <c r="AJ19" s="301"/>
      <c r="AK19" s="301"/>
      <c r="AL19" s="301"/>
      <c r="AM19" s="301"/>
      <c r="AN19" s="301"/>
      <c r="AO19" s="302"/>
      <c r="AP19" s="302"/>
      <c r="AQ19" s="302"/>
      <c r="AR19" s="302"/>
      <c r="AS19" s="302"/>
      <c r="AT19" s="302"/>
      <c r="AU19" s="302"/>
      <c r="AV19" s="303" t="str">
        <f t="shared" ref="AV19:AV27" si="0">IF(AO19="","",ROUND(AI19*AO19,0))</f>
        <v/>
      </c>
      <c r="AW19" s="304"/>
      <c r="AX19" s="304"/>
      <c r="AY19" s="304"/>
      <c r="AZ19" s="304"/>
      <c r="BA19" s="304"/>
      <c r="BB19" s="304"/>
      <c r="BC19" s="304"/>
      <c r="BD19" s="305"/>
      <c r="BE19" s="286"/>
      <c r="BF19" s="287"/>
      <c r="BG19" s="287"/>
      <c r="BH19" s="287"/>
      <c r="BI19" s="287"/>
      <c r="BJ19" s="287"/>
      <c r="BK19" s="287"/>
      <c r="BL19" s="288"/>
      <c r="BM19" s="41"/>
      <c r="BN19" s="49"/>
      <c r="BO19" s="62"/>
      <c r="BP19" s="76"/>
      <c r="BQ19" s="81"/>
      <c r="BR19" s="271"/>
      <c r="BS19" s="271"/>
      <c r="BT19" s="271"/>
      <c r="BU19" s="271"/>
      <c r="BV19" s="271"/>
      <c r="BW19" s="271"/>
      <c r="BX19" s="50"/>
      <c r="BY19" s="67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</row>
    <row r="20" spans="1:98" s="29" customFormat="1" ht="20.100000000000001" customHeight="1" x14ac:dyDescent="0.15">
      <c r="A20" s="5"/>
      <c r="B20" s="297"/>
      <c r="C20" s="298"/>
      <c r="D20" s="299"/>
      <c r="E20" s="298"/>
      <c r="F20" s="298"/>
      <c r="G20" s="298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1"/>
      <c r="AJ20" s="301"/>
      <c r="AK20" s="301"/>
      <c r="AL20" s="301"/>
      <c r="AM20" s="301"/>
      <c r="AN20" s="301"/>
      <c r="AO20" s="302"/>
      <c r="AP20" s="302"/>
      <c r="AQ20" s="302"/>
      <c r="AR20" s="302"/>
      <c r="AS20" s="302"/>
      <c r="AT20" s="302"/>
      <c r="AU20" s="302"/>
      <c r="AV20" s="303" t="str">
        <f t="shared" si="0"/>
        <v/>
      </c>
      <c r="AW20" s="304"/>
      <c r="AX20" s="304"/>
      <c r="AY20" s="304"/>
      <c r="AZ20" s="304"/>
      <c r="BA20" s="304"/>
      <c r="BB20" s="304"/>
      <c r="BC20" s="304"/>
      <c r="BD20" s="305"/>
      <c r="BE20" s="286"/>
      <c r="BF20" s="287"/>
      <c r="BG20" s="287"/>
      <c r="BH20" s="287"/>
      <c r="BI20" s="287"/>
      <c r="BJ20" s="287"/>
      <c r="BK20" s="287"/>
      <c r="BL20" s="288"/>
      <c r="BM20" s="41"/>
      <c r="BN20" s="49"/>
      <c r="BO20" s="62"/>
      <c r="BP20" s="76"/>
      <c r="BQ20" s="82" t="s">
        <v>63</v>
      </c>
      <c r="BR20" s="268" t="s">
        <v>51</v>
      </c>
      <c r="BS20" s="268"/>
      <c r="BT20" s="268"/>
      <c r="BU20" s="268"/>
      <c r="BV20" s="90" t="s">
        <v>64</v>
      </c>
      <c r="BW20" s="125">
        <v>200000</v>
      </c>
      <c r="BX20" s="45"/>
      <c r="BY20" s="67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</row>
    <row r="21" spans="1:98" s="29" customFormat="1" ht="20.100000000000001" customHeight="1" x14ac:dyDescent="0.15">
      <c r="A21" s="5"/>
      <c r="B21" s="297"/>
      <c r="C21" s="298"/>
      <c r="D21" s="299"/>
      <c r="E21" s="298"/>
      <c r="F21" s="298"/>
      <c r="G21" s="298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1"/>
      <c r="AJ21" s="301"/>
      <c r="AK21" s="301"/>
      <c r="AL21" s="301"/>
      <c r="AM21" s="301"/>
      <c r="AN21" s="301"/>
      <c r="AO21" s="302"/>
      <c r="AP21" s="302"/>
      <c r="AQ21" s="302"/>
      <c r="AR21" s="302"/>
      <c r="AS21" s="302"/>
      <c r="AT21" s="302"/>
      <c r="AU21" s="302"/>
      <c r="AV21" s="303" t="str">
        <f t="shared" si="0"/>
        <v/>
      </c>
      <c r="AW21" s="304"/>
      <c r="AX21" s="304"/>
      <c r="AY21" s="304"/>
      <c r="AZ21" s="304"/>
      <c r="BA21" s="304"/>
      <c r="BB21" s="304"/>
      <c r="BC21" s="304"/>
      <c r="BD21" s="305"/>
      <c r="BE21" s="286"/>
      <c r="BF21" s="287"/>
      <c r="BG21" s="287"/>
      <c r="BH21" s="287"/>
      <c r="BI21" s="287"/>
      <c r="BJ21" s="287"/>
      <c r="BK21" s="287"/>
      <c r="BL21" s="288"/>
      <c r="BM21" s="41"/>
      <c r="BN21" s="49"/>
      <c r="BO21" s="62"/>
      <c r="BP21" s="76"/>
      <c r="BQ21" s="77"/>
      <c r="BR21" s="269" t="s">
        <v>52</v>
      </c>
      <c r="BS21" s="269"/>
      <c r="BT21" s="269"/>
      <c r="BU21" s="269"/>
      <c r="BV21" s="78" t="s">
        <v>64</v>
      </c>
      <c r="BW21" s="126">
        <v>100000</v>
      </c>
      <c r="BX21" s="45"/>
      <c r="BY21" s="67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</row>
    <row r="22" spans="1:98" s="29" customFormat="1" ht="20.100000000000001" customHeight="1" x14ac:dyDescent="0.15">
      <c r="A22" s="5"/>
      <c r="B22" s="297"/>
      <c r="C22" s="298"/>
      <c r="D22" s="299"/>
      <c r="E22" s="298"/>
      <c r="F22" s="298"/>
      <c r="G22" s="298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1"/>
      <c r="AJ22" s="301"/>
      <c r="AK22" s="301"/>
      <c r="AL22" s="301"/>
      <c r="AM22" s="301"/>
      <c r="AN22" s="301"/>
      <c r="AO22" s="302"/>
      <c r="AP22" s="302"/>
      <c r="AQ22" s="302"/>
      <c r="AR22" s="302"/>
      <c r="AS22" s="302"/>
      <c r="AT22" s="302"/>
      <c r="AU22" s="302"/>
      <c r="AV22" s="303" t="str">
        <f t="shared" si="0"/>
        <v/>
      </c>
      <c r="AW22" s="304"/>
      <c r="AX22" s="304"/>
      <c r="AY22" s="304"/>
      <c r="AZ22" s="304"/>
      <c r="BA22" s="304"/>
      <c r="BB22" s="304"/>
      <c r="BC22" s="304"/>
      <c r="BD22" s="305"/>
      <c r="BE22" s="286"/>
      <c r="BF22" s="287"/>
      <c r="BG22" s="287"/>
      <c r="BH22" s="287"/>
      <c r="BI22" s="287"/>
      <c r="BJ22" s="287"/>
      <c r="BK22" s="287"/>
      <c r="BL22" s="288"/>
      <c r="BM22" s="41"/>
      <c r="BN22" s="49"/>
      <c r="BO22" s="62"/>
      <c r="BP22" s="76"/>
      <c r="BQ22" s="77"/>
      <c r="BR22" s="78"/>
      <c r="BS22" s="78"/>
      <c r="BT22" s="83"/>
      <c r="BU22" s="91"/>
      <c r="BV22" s="49"/>
      <c r="BW22" s="127" t="s">
        <v>70</v>
      </c>
      <c r="BX22" s="50"/>
      <c r="BY22" s="67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</row>
    <row r="23" spans="1:98" s="29" customFormat="1" ht="20.100000000000001" customHeight="1" x14ac:dyDescent="0.15">
      <c r="A23" s="5"/>
      <c r="B23" s="297"/>
      <c r="C23" s="298"/>
      <c r="D23" s="299"/>
      <c r="E23" s="298"/>
      <c r="F23" s="298"/>
      <c r="G23" s="298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1"/>
      <c r="AJ23" s="301"/>
      <c r="AK23" s="301"/>
      <c r="AL23" s="301"/>
      <c r="AM23" s="301"/>
      <c r="AN23" s="301"/>
      <c r="AO23" s="302"/>
      <c r="AP23" s="302"/>
      <c r="AQ23" s="302"/>
      <c r="AR23" s="302"/>
      <c r="AS23" s="302"/>
      <c r="AT23" s="302"/>
      <c r="AU23" s="302"/>
      <c r="AV23" s="303" t="str">
        <f t="shared" si="0"/>
        <v/>
      </c>
      <c r="AW23" s="304"/>
      <c r="AX23" s="304"/>
      <c r="AY23" s="304"/>
      <c r="AZ23" s="304"/>
      <c r="BA23" s="304"/>
      <c r="BB23" s="304"/>
      <c r="BC23" s="304"/>
      <c r="BD23" s="305"/>
      <c r="BE23" s="286"/>
      <c r="BF23" s="287"/>
      <c r="BG23" s="287"/>
      <c r="BH23" s="287"/>
      <c r="BI23" s="287"/>
      <c r="BJ23" s="287"/>
      <c r="BK23" s="287"/>
      <c r="BL23" s="288"/>
      <c r="BM23" s="41"/>
      <c r="BN23" s="49"/>
      <c r="BO23" s="62"/>
      <c r="BP23" s="84"/>
      <c r="BQ23" s="80" t="s">
        <v>65</v>
      </c>
      <c r="BS23" s="89"/>
      <c r="BT23" s="89"/>
      <c r="BU23" s="91"/>
      <c r="BV23" s="49"/>
      <c r="BW23" s="49"/>
      <c r="BX23" s="50"/>
      <c r="BY23" s="67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</row>
    <row r="24" spans="1:98" s="29" customFormat="1" ht="18.75" customHeight="1" thickBot="1" x14ac:dyDescent="0.2">
      <c r="A24" s="5"/>
      <c r="B24" s="297"/>
      <c r="C24" s="298"/>
      <c r="D24" s="299"/>
      <c r="E24" s="298"/>
      <c r="F24" s="298"/>
      <c r="G24" s="298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1"/>
      <c r="AJ24" s="301"/>
      <c r="AK24" s="301"/>
      <c r="AL24" s="301"/>
      <c r="AM24" s="301"/>
      <c r="AN24" s="301"/>
      <c r="AO24" s="302"/>
      <c r="AP24" s="302"/>
      <c r="AQ24" s="302"/>
      <c r="AR24" s="302"/>
      <c r="AS24" s="302"/>
      <c r="AT24" s="302"/>
      <c r="AU24" s="302"/>
      <c r="AV24" s="303" t="str">
        <f t="shared" si="0"/>
        <v/>
      </c>
      <c r="AW24" s="304"/>
      <c r="AX24" s="304"/>
      <c r="AY24" s="304"/>
      <c r="AZ24" s="304"/>
      <c r="BA24" s="304"/>
      <c r="BB24" s="304"/>
      <c r="BC24" s="304"/>
      <c r="BD24" s="305"/>
      <c r="BE24" s="286"/>
      <c r="BF24" s="287"/>
      <c r="BG24" s="287"/>
      <c r="BH24" s="287"/>
      <c r="BI24" s="287"/>
      <c r="BJ24" s="287"/>
      <c r="BK24" s="287"/>
      <c r="BL24" s="288"/>
      <c r="BM24" s="41"/>
      <c r="BN24" s="49"/>
      <c r="BO24" s="62"/>
      <c r="BP24" s="85"/>
      <c r="BQ24" s="86"/>
      <c r="BR24" s="87"/>
      <c r="BS24" s="87"/>
      <c r="BT24" s="88"/>
      <c r="BU24" s="96"/>
      <c r="BV24" s="51"/>
      <c r="BW24" s="51"/>
      <c r="BX24" s="52"/>
      <c r="BY24" s="67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</row>
    <row r="25" spans="1:98" s="29" customFormat="1" ht="20.100000000000001" customHeight="1" thickBot="1" x14ac:dyDescent="0.2">
      <c r="A25" s="5"/>
      <c r="B25" s="297"/>
      <c r="C25" s="298"/>
      <c r="D25" s="299"/>
      <c r="E25" s="298"/>
      <c r="F25" s="298"/>
      <c r="G25" s="298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1"/>
      <c r="AJ25" s="301"/>
      <c r="AK25" s="301"/>
      <c r="AL25" s="301"/>
      <c r="AM25" s="301"/>
      <c r="AN25" s="301"/>
      <c r="AO25" s="302"/>
      <c r="AP25" s="302"/>
      <c r="AQ25" s="302"/>
      <c r="AR25" s="302"/>
      <c r="AS25" s="302"/>
      <c r="AT25" s="302"/>
      <c r="AU25" s="302"/>
      <c r="AV25" s="303" t="str">
        <f t="shared" si="0"/>
        <v/>
      </c>
      <c r="AW25" s="304"/>
      <c r="AX25" s="304"/>
      <c r="AY25" s="304"/>
      <c r="AZ25" s="304"/>
      <c r="BA25" s="304"/>
      <c r="BB25" s="304"/>
      <c r="BC25" s="304"/>
      <c r="BD25" s="305"/>
      <c r="BE25" s="286"/>
      <c r="BF25" s="287"/>
      <c r="BG25" s="287"/>
      <c r="BH25" s="287"/>
      <c r="BI25" s="287"/>
      <c r="BJ25" s="287"/>
      <c r="BK25" s="287"/>
      <c r="BL25" s="288"/>
      <c r="BM25" s="41"/>
      <c r="BN25" s="49"/>
      <c r="BO25" s="63"/>
      <c r="BP25" s="64"/>
      <c r="BQ25" s="64"/>
      <c r="BR25" s="64"/>
      <c r="BS25" s="64"/>
      <c r="BT25" s="64"/>
      <c r="BU25" s="64"/>
      <c r="BV25" s="64"/>
      <c r="BW25" s="64"/>
      <c r="BX25" s="64"/>
      <c r="BY25" s="68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</row>
    <row r="26" spans="1:98" s="29" customFormat="1" ht="20.100000000000001" customHeight="1" thickTop="1" x14ac:dyDescent="0.15">
      <c r="A26" s="5"/>
      <c r="B26" s="297"/>
      <c r="C26" s="298"/>
      <c r="D26" s="299"/>
      <c r="E26" s="298"/>
      <c r="F26" s="298"/>
      <c r="G26" s="298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1"/>
      <c r="AJ26" s="301"/>
      <c r="AK26" s="301"/>
      <c r="AL26" s="301"/>
      <c r="AM26" s="301"/>
      <c r="AN26" s="301"/>
      <c r="AO26" s="302"/>
      <c r="AP26" s="302"/>
      <c r="AQ26" s="302"/>
      <c r="AR26" s="302"/>
      <c r="AS26" s="302"/>
      <c r="AT26" s="302"/>
      <c r="AU26" s="302"/>
      <c r="AV26" s="303" t="str">
        <f t="shared" si="0"/>
        <v/>
      </c>
      <c r="AW26" s="304"/>
      <c r="AX26" s="304"/>
      <c r="AY26" s="304"/>
      <c r="AZ26" s="304"/>
      <c r="BA26" s="304"/>
      <c r="BB26" s="304"/>
      <c r="BC26" s="304"/>
      <c r="BD26" s="305"/>
      <c r="BE26" s="286"/>
      <c r="BF26" s="287"/>
      <c r="BG26" s="287"/>
      <c r="BH26" s="287"/>
      <c r="BI26" s="287"/>
      <c r="BJ26" s="287"/>
      <c r="BK26" s="287"/>
      <c r="BL26" s="288"/>
      <c r="BM26" s="41"/>
      <c r="BN26" s="49"/>
      <c r="BO26" s="46"/>
      <c r="BP26" s="54"/>
      <c r="BQ26" s="53"/>
      <c r="BR26" s="53"/>
      <c r="BS26" s="53"/>
      <c r="BT26" s="46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</row>
    <row r="27" spans="1:98" s="29" customFormat="1" ht="20.100000000000001" customHeight="1" x14ac:dyDescent="0.15">
      <c r="A27" s="5"/>
      <c r="B27" s="297"/>
      <c r="C27" s="298"/>
      <c r="D27" s="299"/>
      <c r="E27" s="298"/>
      <c r="F27" s="298"/>
      <c r="G27" s="298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1"/>
      <c r="AJ27" s="301"/>
      <c r="AK27" s="301"/>
      <c r="AL27" s="301"/>
      <c r="AM27" s="301"/>
      <c r="AN27" s="301"/>
      <c r="AO27" s="302"/>
      <c r="AP27" s="302"/>
      <c r="AQ27" s="302"/>
      <c r="AR27" s="302"/>
      <c r="AS27" s="302"/>
      <c r="AT27" s="302"/>
      <c r="AU27" s="302"/>
      <c r="AV27" s="303" t="str">
        <f t="shared" si="0"/>
        <v/>
      </c>
      <c r="AW27" s="304"/>
      <c r="AX27" s="304"/>
      <c r="AY27" s="304"/>
      <c r="AZ27" s="304"/>
      <c r="BA27" s="304"/>
      <c r="BB27" s="304"/>
      <c r="BC27" s="304"/>
      <c r="BD27" s="305"/>
      <c r="BE27" s="286"/>
      <c r="BF27" s="287"/>
      <c r="BG27" s="287"/>
      <c r="BH27" s="287"/>
      <c r="BI27" s="287"/>
      <c r="BJ27" s="287"/>
      <c r="BK27" s="287"/>
      <c r="BL27" s="288"/>
      <c r="BM27" s="41"/>
      <c r="BN27" s="49"/>
      <c r="BO27" s="98"/>
      <c r="BP27" s="99"/>
      <c r="BQ27" s="100"/>
      <c r="BR27" s="100"/>
      <c r="BS27" s="100"/>
      <c r="BT27" s="98"/>
      <c r="BU27" s="101"/>
      <c r="BV27" s="101"/>
      <c r="BW27" s="101"/>
      <c r="BX27" s="101"/>
      <c r="BY27" s="102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</row>
    <row r="28" spans="1:98" s="29" customFormat="1" ht="20.100000000000001" customHeight="1" x14ac:dyDescent="0.2">
      <c r="A28" s="5"/>
      <c r="B28" s="297"/>
      <c r="C28" s="298"/>
      <c r="D28" s="299"/>
      <c r="E28" s="298"/>
      <c r="F28" s="298"/>
      <c r="G28" s="298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1"/>
      <c r="AJ28" s="301"/>
      <c r="AK28" s="301"/>
      <c r="AL28" s="301"/>
      <c r="AM28" s="301"/>
      <c r="AN28" s="301"/>
      <c r="AO28" s="302"/>
      <c r="AP28" s="302"/>
      <c r="AQ28" s="302"/>
      <c r="AR28" s="302"/>
      <c r="AS28" s="302"/>
      <c r="AT28" s="302"/>
      <c r="AU28" s="302"/>
      <c r="AV28" s="303" t="str">
        <f>IF(AO28="","",ROUND(AI28*AO28,0))</f>
        <v/>
      </c>
      <c r="AW28" s="304"/>
      <c r="AX28" s="304"/>
      <c r="AY28" s="304"/>
      <c r="AZ28" s="304"/>
      <c r="BA28" s="304"/>
      <c r="BB28" s="304"/>
      <c r="BC28" s="304"/>
      <c r="BD28" s="305"/>
      <c r="BE28" s="286"/>
      <c r="BF28" s="287"/>
      <c r="BG28" s="287"/>
      <c r="BH28" s="287"/>
      <c r="BI28" s="287"/>
      <c r="BJ28" s="287"/>
      <c r="BK28" s="287"/>
      <c r="BL28" s="288"/>
      <c r="BM28" s="41"/>
      <c r="BN28" s="49"/>
      <c r="BO28" s="98"/>
      <c r="BP28" s="103" t="s">
        <v>37</v>
      </c>
      <c r="BQ28" s="104"/>
      <c r="BR28" s="104"/>
      <c r="BS28" s="104"/>
      <c r="BT28" s="98"/>
      <c r="BU28" s="101"/>
      <c r="BV28" s="101"/>
      <c r="BW28" s="101"/>
      <c r="BX28" s="101"/>
      <c r="BY28" s="102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</row>
    <row r="29" spans="1:98" ht="20.100000000000001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162" t="s">
        <v>15</v>
      </c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296">
        <f>IF(ISBLANK(AV17:BD28),"",SUM(AV17:BD28,0))</f>
        <v>100000</v>
      </c>
      <c r="AW29" s="296"/>
      <c r="AX29" s="296"/>
      <c r="AY29" s="296"/>
      <c r="AZ29" s="296"/>
      <c r="BA29" s="296"/>
      <c r="BB29" s="296"/>
      <c r="BC29" s="296"/>
      <c r="BD29" s="296"/>
      <c r="BE29" s="287"/>
      <c r="BF29" s="287"/>
      <c r="BG29" s="287"/>
      <c r="BH29" s="287"/>
      <c r="BI29" s="287"/>
      <c r="BJ29" s="287"/>
      <c r="BK29" s="287"/>
      <c r="BL29" s="288"/>
      <c r="BM29" s="41"/>
      <c r="BO29" s="105"/>
      <c r="BP29" s="106"/>
      <c r="BQ29" s="104"/>
      <c r="BR29" s="104"/>
      <c r="BS29" s="107"/>
      <c r="BT29" s="105"/>
      <c r="BU29" s="98"/>
      <c r="BV29" s="98"/>
      <c r="BW29" s="98"/>
      <c r="BX29" s="98"/>
      <c r="BY29" s="108"/>
    </row>
    <row r="30" spans="1:98" ht="20.100000000000001" customHeight="1" x14ac:dyDescent="0.2">
      <c r="A30" s="5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162" t="s">
        <v>16</v>
      </c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293">
        <f>IF(ISBLANK(AV17:BD28),"",ROUND(AV29*0.1,0))</f>
        <v>10000</v>
      </c>
      <c r="AW30" s="293"/>
      <c r="AX30" s="293"/>
      <c r="AY30" s="293"/>
      <c r="AZ30" s="293"/>
      <c r="BA30" s="293"/>
      <c r="BB30" s="293"/>
      <c r="BC30" s="293"/>
      <c r="BD30" s="293"/>
      <c r="BE30" s="23"/>
      <c r="BF30" s="23"/>
      <c r="BG30" s="23"/>
      <c r="BH30" s="23"/>
      <c r="BI30" s="23"/>
      <c r="BJ30" s="23"/>
      <c r="BK30" s="23"/>
      <c r="BL30" s="23"/>
      <c r="BM30" s="23"/>
      <c r="BO30" s="98"/>
      <c r="BP30" s="103" t="s">
        <v>38</v>
      </c>
      <c r="BQ30" s="106"/>
      <c r="BR30" s="106"/>
      <c r="BS30" s="106"/>
      <c r="BT30" s="98"/>
      <c r="BU30" s="98"/>
      <c r="BV30" s="98"/>
      <c r="BW30" s="98"/>
      <c r="BX30" s="98"/>
      <c r="BY30" s="108"/>
    </row>
    <row r="31" spans="1:98" ht="20.100000000000001" customHeight="1" x14ac:dyDescent="0.2">
      <c r="A31" s="5"/>
      <c r="B31" s="5"/>
      <c r="C31" s="5"/>
      <c r="D31" s="5"/>
      <c r="E31" s="5"/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162" t="s">
        <v>17</v>
      </c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293">
        <f>IF(ISBLANK(AV17:BD28),"",SUM(AV29:BD30,0))</f>
        <v>110000</v>
      </c>
      <c r="AW31" s="293"/>
      <c r="AX31" s="293"/>
      <c r="AY31" s="293"/>
      <c r="AZ31" s="293"/>
      <c r="BA31" s="293"/>
      <c r="BB31" s="293"/>
      <c r="BC31" s="293"/>
      <c r="BD31" s="293"/>
      <c r="BE31" s="24"/>
      <c r="BF31" s="24"/>
      <c r="BG31" s="24"/>
      <c r="BH31" s="24"/>
      <c r="BI31" s="24"/>
      <c r="BJ31" s="24"/>
      <c r="BK31" s="24"/>
      <c r="BL31" s="24"/>
      <c r="BM31" s="24"/>
      <c r="BO31" s="98"/>
      <c r="BP31" s="106"/>
      <c r="BQ31" s="106"/>
      <c r="BR31" s="106"/>
      <c r="BS31" s="106"/>
      <c r="BT31" s="98"/>
      <c r="BU31" s="98"/>
      <c r="BV31" s="98"/>
      <c r="BW31" s="98"/>
      <c r="BX31" s="98"/>
      <c r="BY31" s="108"/>
    </row>
    <row r="32" spans="1:98" ht="20.100000000000001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24"/>
      <c r="BM32" s="24"/>
      <c r="BO32" s="98"/>
      <c r="BP32" s="103" t="s">
        <v>39</v>
      </c>
      <c r="BQ32" s="106"/>
      <c r="BR32" s="106"/>
      <c r="BS32" s="106"/>
      <c r="BT32" s="98"/>
      <c r="BU32" s="98"/>
      <c r="BV32" s="98"/>
      <c r="BW32" s="98"/>
      <c r="BX32" s="98"/>
      <c r="BY32" s="108"/>
    </row>
    <row r="33" spans="1:77" ht="15" customHeight="1" x14ac:dyDescent="0.1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108"/>
    </row>
    <row r="34" spans="1:77" ht="30" customHeight="1" x14ac:dyDescent="0.1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64" t="s">
        <v>18</v>
      </c>
      <c r="AF34" s="164"/>
      <c r="AG34" s="164"/>
      <c r="AH34" s="164"/>
      <c r="AI34" s="164"/>
      <c r="AJ34" s="164"/>
      <c r="AK34" s="8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38"/>
      <c r="BO34" s="98"/>
      <c r="BP34" s="98"/>
      <c r="BQ34" s="100"/>
      <c r="BR34" s="100"/>
      <c r="BS34" s="128"/>
      <c r="BT34" s="98"/>
      <c r="BU34" s="98"/>
      <c r="BV34" s="98"/>
      <c r="BW34" s="129" t="s">
        <v>68</v>
      </c>
      <c r="BX34" s="98"/>
      <c r="BY34" s="108"/>
    </row>
    <row r="35" spans="1:77" ht="54.95" customHeight="1" x14ac:dyDescent="0.15">
      <c r="A35" s="5"/>
      <c r="B35" s="9" t="s">
        <v>19</v>
      </c>
      <c r="C35" s="9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64" t="s">
        <v>20</v>
      </c>
      <c r="AF35" s="164"/>
      <c r="AG35" s="164"/>
      <c r="AH35" s="164"/>
      <c r="AI35" s="164"/>
      <c r="AJ35" s="164"/>
      <c r="AK35" s="11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167" t="s">
        <v>36</v>
      </c>
      <c r="BI35" s="167"/>
      <c r="BJ35" s="167"/>
      <c r="BK35" s="167"/>
      <c r="BL35" s="167"/>
      <c r="BM35" s="31"/>
      <c r="BO35" s="98"/>
      <c r="BP35" s="98"/>
      <c r="BQ35" s="100"/>
      <c r="BR35" s="100"/>
      <c r="BS35" s="100"/>
      <c r="BT35" s="98"/>
      <c r="BU35" s="98"/>
      <c r="BV35" s="98"/>
      <c r="BW35" s="98"/>
      <c r="BX35" s="98"/>
      <c r="BY35" s="108"/>
    </row>
    <row r="36" spans="1:77" ht="13.5" customHeight="1" x14ac:dyDescent="0.15">
      <c r="A36" s="5"/>
      <c r="B36" s="9" t="s">
        <v>23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2"/>
      <c r="AB36" s="2"/>
      <c r="AC36" s="2"/>
      <c r="AD36" s="2"/>
      <c r="AE36" s="159" t="s">
        <v>21</v>
      </c>
      <c r="AF36" s="159"/>
      <c r="AG36" s="159"/>
      <c r="AH36" s="159"/>
      <c r="AI36" s="159"/>
      <c r="AJ36" s="159"/>
      <c r="AK36" s="27"/>
      <c r="AL36" s="160" t="s">
        <v>32</v>
      </c>
      <c r="AM36" s="160"/>
      <c r="AN36" s="284"/>
      <c r="AO36" s="284"/>
      <c r="AP36" s="284"/>
      <c r="AQ36" s="284"/>
      <c r="AR36" s="284"/>
      <c r="AS36" s="284"/>
      <c r="AT36" s="160" t="s">
        <v>33</v>
      </c>
      <c r="AU36" s="160"/>
      <c r="AV36" s="284"/>
      <c r="AW36" s="284"/>
      <c r="AX36" s="284"/>
      <c r="AY36" s="284"/>
      <c r="AZ36" s="284"/>
      <c r="BA36" s="284"/>
      <c r="BB36" s="42"/>
      <c r="BC36" s="160" t="s">
        <v>34</v>
      </c>
      <c r="BD36" s="160"/>
      <c r="BE36" s="42"/>
      <c r="BF36" s="284"/>
      <c r="BG36" s="284"/>
      <c r="BH36" s="284"/>
      <c r="BI36" s="284"/>
      <c r="BJ36" s="284"/>
      <c r="BK36" s="284"/>
      <c r="BL36" s="27"/>
      <c r="BM36" s="5"/>
      <c r="BO36" s="97"/>
      <c r="BP36" s="54"/>
      <c r="BQ36" s="53"/>
      <c r="BR36" s="53"/>
      <c r="BS36" s="53"/>
      <c r="BT36" s="97"/>
      <c r="BU36" s="97"/>
      <c r="BV36" s="97"/>
      <c r="BW36" s="97"/>
      <c r="BX36" s="97"/>
    </row>
    <row r="37" spans="1:77" ht="13.5" customHeight="1" x14ac:dyDescent="0.15">
      <c r="A37" s="5"/>
      <c r="B37" s="9" t="s">
        <v>22</v>
      </c>
      <c r="C37" s="9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59"/>
      <c r="AF37" s="159"/>
      <c r="AG37" s="159"/>
      <c r="AH37" s="159"/>
      <c r="AI37" s="159"/>
      <c r="AJ37" s="159"/>
      <c r="AK37" s="28"/>
      <c r="AL37" s="161"/>
      <c r="AM37" s="161"/>
      <c r="AN37" s="285"/>
      <c r="AO37" s="285"/>
      <c r="AP37" s="285"/>
      <c r="AQ37" s="285"/>
      <c r="AR37" s="285"/>
      <c r="AS37" s="285"/>
      <c r="AT37" s="161"/>
      <c r="AU37" s="161"/>
      <c r="AV37" s="285"/>
      <c r="AW37" s="285"/>
      <c r="AX37" s="285"/>
      <c r="AY37" s="285"/>
      <c r="AZ37" s="285"/>
      <c r="BA37" s="285"/>
      <c r="BB37" s="43"/>
      <c r="BC37" s="161"/>
      <c r="BD37" s="161"/>
      <c r="BE37" s="43"/>
      <c r="BF37" s="285"/>
      <c r="BG37" s="285"/>
      <c r="BH37" s="285"/>
      <c r="BI37" s="285"/>
      <c r="BJ37" s="285"/>
      <c r="BK37" s="285"/>
      <c r="BL37" s="28"/>
      <c r="BM37" s="5"/>
      <c r="BQ37" s="53"/>
      <c r="BR37" s="53"/>
      <c r="BS37" s="53"/>
    </row>
    <row r="38" spans="1:77" ht="14.25" thickBot="1" x14ac:dyDescent="0.2">
      <c r="A38" s="5"/>
      <c r="B38" s="9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O38" s="47"/>
      <c r="BP38" s="47"/>
      <c r="BQ38" s="53"/>
      <c r="BR38" s="53"/>
      <c r="BS38" s="55"/>
      <c r="BT38" s="47"/>
    </row>
    <row r="39" spans="1:77" ht="13.5" customHeight="1" x14ac:dyDescent="0.15">
      <c r="A39" s="5"/>
      <c r="B39" s="9" t="s">
        <v>57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51" t="s">
        <v>24</v>
      </c>
      <c r="AF39" s="152"/>
      <c r="AG39" s="152"/>
      <c r="AH39" s="152"/>
      <c r="AI39" s="152"/>
      <c r="AJ39" s="152"/>
      <c r="AK39" s="155" t="s">
        <v>35</v>
      </c>
      <c r="AL39" s="156"/>
      <c r="AM39" s="289"/>
      <c r="AN39" s="291"/>
      <c r="AO39" s="291"/>
      <c r="AP39" s="291"/>
      <c r="AQ39" s="280"/>
      <c r="AR39" s="289"/>
      <c r="AS39" s="280"/>
      <c r="AT39" s="289"/>
      <c r="AU39" s="280"/>
      <c r="AV39" s="289"/>
      <c r="AW39" s="280"/>
      <c r="AX39" s="289"/>
      <c r="AY39" s="280"/>
      <c r="AZ39" s="289"/>
      <c r="BA39" s="280"/>
      <c r="BB39" s="289"/>
      <c r="BC39" s="280"/>
      <c r="BD39" s="289"/>
      <c r="BE39" s="280"/>
      <c r="BF39" s="289"/>
      <c r="BG39" s="280"/>
      <c r="BH39" s="289"/>
      <c r="BI39" s="280"/>
      <c r="BJ39" s="289"/>
      <c r="BK39" s="280"/>
      <c r="BL39" s="281"/>
      <c r="BM39" s="39"/>
    </row>
    <row r="40" spans="1:77" ht="13.5" customHeight="1" thickBot="1" x14ac:dyDescent="0.2">
      <c r="A40" s="5"/>
      <c r="B40" s="2"/>
      <c r="C40" s="9" t="s">
        <v>60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53"/>
      <c r="AF40" s="154"/>
      <c r="AG40" s="154"/>
      <c r="AH40" s="154"/>
      <c r="AI40" s="154"/>
      <c r="AJ40" s="154"/>
      <c r="AK40" s="157"/>
      <c r="AL40" s="158"/>
      <c r="AM40" s="290"/>
      <c r="AN40" s="292"/>
      <c r="AO40" s="292"/>
      <c r="AP40" s="292"/>
      <c r="AQ40" s="282"/>
      <c r="AR40" s="290"/>
      <c r="AS40" s="282"/>
      <c r="AT40" s="290"/>
      <c r="AU40" s="282"/>
      <c r="AV40" s="290"/>
      <c r="AW40" s="282"/>
      <c r="AX40" s="290"/>
      <c r="AY40" s="282"/>
      <c r="AZ40" s="290"/>
      <c r="BA40" s="282"/>
      <c r="BB40" s="290"/>
      <c r="BC40" s="282"/>
      <c r="BD40" s="290"/>
      <c r="BE40" s="282"/>
      <c r="BF40" s="290"/>
      <c r="BG40" s="282"/>
      <c r="BH40" s="290"/>
      <c r="BI40" s="282"/>
      <c r="BJ40" s="290"/>
      <c r="BK40" s="282"/>
      <c r="BL40" s="283"/>
      <c r="BM40" s="39"/>
    </row>
    <row r="41" spans="1:77" ht="13.5" customHeight="1" x14ac:dyDescent="0.15">
      <c r="A41" s="5"/>
      <c r="B41" s="2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77" ht="9.9499999999999993" customHeight="1" x14ac:dyDescent="0.1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77" ht="30" customHeight="1" thickBot="1" x14ac:dyDescent="0.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3"/>
      <c r="Y43" s="215" t="s">
        <v>0</v>
      </c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16" t="s">
        <v>47</v>
      </c>
      <c r="BA43" s="217"/>
      <c r="BB43" s="217"/>
      <c r="BC43" s="217"/>
      <c r="BD43" s="217"/>
      <c r="BE43" s="217"/>
      <c r="BF43" s="217"/>
      <c r="BG43" s="217"/>
      <c r="BH43" s="217"/>
      <c r="BI43" s="218"/>
      <c r="BJ43" s="2"/>
      <c r="BK43" s="2"/>
      <c r="BL43" s="2"/>
      <c r="BM43" s="2"/>
    </row>
    <row r="44" spans="1:77" ht="13.5" customHeight="1" thickTop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3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77" ht="13.5" customHeight="1" x14ac:dyDescent="0.1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77" ht="24.95" customHeight="1" thickBot="1" x14ac:dyDescent="0.25">
      <c r="A46" s="5"/>
      <c r="B46" s="219" t="s">
        <v>1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20">
        <f>IF(AT5="","",AT5)</f>
        <v>2024</v>
      </c>
      <c r="AU46" s="220"/>
      <c r="AV46" s="220"/>
      <c r="AW46" s="220"/>
      <c r="AX46" s="221" t="s">
        <v>2</v>
      </c>
      <c r="AY46" s="221"/>
      <c r="AZ46" s="220">
        <f>IF(AZ5="","",AZ5)</f>
        <v>3</v>
      </c>
      <c r="BA46" s="220"/>
      <c r="BB46" s="220"/>
      <c r="BC46" s="220"/>
      <c r="BD46" s="221" t="s">
        <v>3</v>
      </c>
      <c r="BE46" s="221"/>
      <c r="BF46" s="220">
        <f>IF(BF5="","",BF5)</f>
        <v>31</v>
      </c>
      <c r="BG46" s="220"/>
      <c r="BH46" s="220"/>
      <c r="BI46" s="220"/>
      <c r="BJ46" s="221" t="s">
        <v>4</v>
      </c>
      <c r="BK46" s="221"/>
      <c r="BL46" s="221"/>
      <c r="BM46" s="30"/>
    </row>
    <row r="47" spans="1:77" x14ac:dyDescent="0.1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77" ht="24.95" customHeight="1" x14ac:dyDescent="0.15">
      <c r="A48" s="5"/>
      <c r="B48" s="192" t="s">
        <v>48</v>
      </c>
      <c r="C48" s="193"/>
      <c r="D48" s="193"/>
      <c r="E48" s="193"/>
      <c r="F48" s="193"/>
      <c r="G48" s="193"/>
      <c r="H48" s="193"/>
      <c r="I48" s="193"/>
      <c r="J48" s="207">
        <f>IF(J7="","",J7)</f>
        <v>2468</v>
      </c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9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P48" s="54"/>
      <c r="BQ48" s="53"/>
      <c r="BR48" s="53"/>
      <c r="BS48" s="53"/>
    </row>
    <row r="49" spans="1:98" ht="30" customHeight="1" x14ac:dyDescent="0.15">
      <c r="A49" s="5"/>
      <c r="B49" s="192" t="s">
        <v>5</v>
      </c>
      <c r="C49" s="193"/>
      <c r="D49" s="193"/>
      <c r="E49" s="193"/>
      <c r="F49" s="193"/>
      <c r="G49" s="193"/>
      <c r="H49" s="193"/>
      <c r="I49" s="196"/>
      <c r="J49" s="210" t="str">
        <f>IF(J8="","",J8)</f>
        <v>○○工場建設工事</v>
      </c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3"/>
      <c r="BM49" s="32"/>
      <c r="BP49" s="54"/>
      <c r="BQ49" s="53"/>
      <c r="BR49" s="53"/>
      <c r="BS49" s="53"/>
    </row>
    <row r="50" spans="1:98" x14ac:dyDescent="0.1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P50" s="54"/>
      <c r="BQ50" s="53"/>
      <c r="BR50" s="53"/>
      <c r="BS50" s="53"/>
    </row>
    <row r="51" spans="1:98" ht="15" customHeight="1" x14ac:dyDescent="0.15">
      <c r="A51" s="5"/>
      <c r="B51" s="214" t="s">
        <v>25</v>
      </c>
      <c r="C51" s="214"/>
      <c r="D51" s="214"/>
      <c r="E51" s="214"/>
      <c r="F51" s="214"/>
      <c r="G51" s="214"/>
      <c r="H51" s="214"/>
      <c r="I51" s="214"/>
      <c r="J51" s="214"/>
      <c r="K51" s="214" t="s">
        <v>26</v>
      </c>
      <c r="L51" s="214"/>
      <c r="M51" s="214"/>
      <c r="N51" s="214"/>
      <c r="O51" s="214"/>
      <c r="P51" s="214"/>
      <c r="Q51" s="214"/>
      <c r="R51" s="214"/>
      <c r="S51" s="214"/>
      <c r="T51" s="214" t="s">
        <v>27</v>
      </c>
      <c r="U51" s="214"/>
      <c r="V51" s="214"/>
      <c r="W51" s="214"/>
      <c r="X51" s="214"/>
      <c r="Y51" s="214"/>
      <c r="Z51" s="214"/>
      <c r="AA51" s="214"/>
      <c r="AB51" s="214"/>
      <c r="AC51" s="214" t="s">
        <v>28</v>
      </c>
      <c r="AD51" s="214"/>
      <c r="AE51" s="214"/>
      <c r="AF51" s="214"/>
      <c r="AG51" s="214"/>
      <c r="AH51" s="214"/>
      <c r="AI51" s="214"/>
      <c r="AJ51" s="214"/>
      <c r="AK51" s="214"/>
      <c r="AL51" s="214" t="s">
        <v>29</v>
      </c>
      <c r="AM51" s="214"/>
      <c r="AN51" s="214"/>
      <c r="AO51" s="214"/>
      <c r="AP51" s="214"/>
      <c r="AQ51" s="214"/>
      <c r="AR51" s="214"/>
      <c r="AS51" s="214"/>
      <c r="AT51" s="214"/>
      <c r="AU51" s="214" t="s">
        <v>30</v>
      </c>
      <c r="AV51" s="214"/>
      <c r="AW51" s="214"/>
      <c r="AX51" s="214"/>
      <c r="AY51" s="214"/>
      <c r="AZ51" s="214"/>
      <c r="BA51" s="214"/>
      <c r="BB51" s="214"/>
      <c r="BC51" s="214"/>
      <c r="BD51" s="214" t="s">
        <v>31</v>
      </c>
      <c r="BE51" s="214"/>
      <c r="BF51" s="214"/>
      <c r="BG51" s="214"/>
      <c r="BH51" s="214"/>
      <c r="BI51" s="214"/>
      <c r="BJ51" s="214"/>
      <c r="BK51" s="214"/>
      <c r="BL51" s="214"/>
      <c r="BM51" s="33"/>
      <c r="BP51" s="54"/>
      <c r="BQ51" s="53"/>
      <c r="BR51" s="53"/>
      <c r="BS51" s="53"/>
    </row>
    <row r="52" spans="1:98" s="13" customFormat="1" ht="20.100000000000001" customHeight="1" x14ac:dyDescent="0.15">
      <c r="A52" s="5"/>
      <c r="B52" s="189" t="s">
        <v>6</v>
      </c>
      <c r="C52" s="189"/>
      <c r="D52" s="189"/>
      <c r="E52" s="189"/>
      <c r="F52" s="189"/>
      <c r="G52" s="189"/>
      <c r="H52" s="189"/>
      <c r="I52" s="189"/>
      <c r="J52" s="189"/>
      <c r="K52" s="189" t="s">
        <v>7</v>
      </c>
      <c r="L52" s="189"/>
      <c r="M52" s="189"/>
      <c r="N52" s="189"/>
      <c r="O52" s="189"/>
      <c r="P52" s="189"/>
      <c r="Q52" s="189"/>
      <c r="R52" s="189"/>
      <c r="S52" s="189"/>
      <c r="T52" s="189" t="s">
        <v>8</v>
      </c>
      <c r="U52" s="189"/>
      <c r="V52" s="189"/>
      <c r="W52" s="189"/>
      <c r="X52" s="189"/>
      <c r="Y52" s="189"/>
      <c r="Z52" s="189"/>
      <c r="AA52" s="189"/>
      <c r="AB52" s="189"/>
      <c r="AC52" s="189" t="s">
        <v>9</v>
      </c>
      <c r="AD52" s="189"/>
      <c r="AE52" s="189"/>
      <c r="AF52" s="189"/>
      <c r="AG52" s="189"/>
      <c r="AH52" s="189"/>
      <c r="AI52" s="189"/>
      <c r="AJ52" s="189"/>
      <c r="AK52" s="189"/>
      <c r="AL52" s="189" t="s">
        <v>10</v>
      </c>
      <c r="AM52" s="189"/>
      <c r="AN52" s="189"/>
      <c r="AO52" s="189"/>
      <c r="AP52" s="189"/>
      <c r="AQ52" s="189"/>
      <c r="AR52" s="189"/>
      <c r="AS52" s="189"/>
      <c r="AT52" s="189"/>
      <c r="AU52" s="189" t="s">
        <v>11</v>
      </c>
      <c r="AV52" s="189"/>
      <c r="AW52" s="189"/>
      <c r="AX52" s="189"/>
      <c r="AY52" s="189"/>
      <c r="AZ52" s="189"/>
      <c r="BA52" s="189"/>
      <c r="BB52" s="189"/>
      <c r="BC52" s="189"/>
      <c r="BD52" s="189" t="s">
        <v>12</v>
      </c>
      <c r="BE52" s="189"/>
      <c r="BF52" s="189"/>
      <c r="BG52" s="189"/>
      <c r="BH52" s="189"/>
      <c r="BI52" s="189"/>
      <c r="BJ52" s="189"/>
      <c r="BK52" s="189"/>
      <c r="BL52" s="189"/>
      <c r="BM52" s="34"/>
      <c r="BN52" s="47"/>
      <c r="BO52" s="47"/>
      <c r="BP52" s="47"/>
      <c r="BQ52" s="53"/>
      <c r="BR52" s="53"/>
      <c r="BS52" s="55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</row>
    <row r="53" spans="1:98" ht="30" customHeight="1" x14ac:dyDescent="0.15">
      <c r="A53" s="5"/>
      <c r="B53" s="180">
        <f>B12</f>
        <v>200000</v>
      </c>
      <c r="C53" s="181"/>
      <c r="D53" s="181"/>
      <c r="E53" s="181"/>
      <c r="F53" s="181"/>
      <c r="G53" s="181"/>
      <c r="H53" s="181"/>
      <c r="I53" s="181"/>
      <c r="J53" s="182"/>
      <c r="K53" s="180">
        <f t="shared" ref="K53" si="1">K12</f>
        <v>100000</v>
      </c>
      <c r="L53" s="181"/>
      <c r="M53" s="181"/>
      <c r="N53" s="181"/>
      <c r="O53" s="181"/>
      <c r="P53" s="181"/>
      <c r="Q53" s="181"/>
      <c r="R53" s="181"/>
      <c r="S53" s="182"/>
      <c r="T53" s="180">
        <f t="shared" ref="T53" si="2">T12</f>
        <v>300000</v>
      </c>
      <c r="U53" s="181"/>
      <c r="V53" s="181"/>
      <c r="W53" s="181"/>
      <c r="X53" s="181"/>
      <c r="Y53" s="181"/>
      <c r="Z53" s="181"/>
      <c r="AA53" s="181"/>
      <c r="AB53" s="182"/>
      <c r="AC53" s="180">
        <f t="shared" ref="AC53" si="3">AC12</f>
        <v>200000</v>
      </c>
      <c r="AD53" s="181"/>
      <c r="AE53" s="181"/>
      <c r="AF53" s="181"/>
      <c r="AG53" s="181"/>
      <c r="AH53" s="181"/>
      <c r="AI53" s="181"/>
      <c r="AJ53" s="181"/>
      <c r="AK53" s="182"/>
      <c r="AL53" s="180">
        <f t="shared" ref="AL53" si="4">AL12</f>
        <v>100000</v>
      </c>
      <c r="AM53" s="181"/>
      <c r="AN53" s="181"/>
      <c r="AO53" s="181"/>
      <c r="AP53" s="181"/>
      <c r="AQ53" s="181"/>
      <c r="AR53" s="181"/>
      <c r="AS53" s="181"/>
      <c r="AT53" s="182"/>
      <c r="AU53" s="180">
        <f t="shared" ref="AU53" si="5">AU12</f>
        <v>300000</v>
      </c>
      <c r="AV53" s="181"/>
      <c r="AW53" s="181"/>
      <c r="AX53" s="181"/>
      <c r="AY53" s="181"/>
      <c r="AZ53" s="181"/>
      <c r="BA53" s="181"/>
      <c r="BB53" s="181"/>
      <c r="BC53" s="182"/>
      <c r="BD53" s="180">
        <f t="shared" ref="BD53" si="6">BD12</f>
        <v>0</v>
      </c>
      <c r="BE53" s="181"/>
      <c r="BF53" s="181"/>
      <c r="BG53" s="181"/>
      <c r="BH53" s="181"/>
      <c r="BI53" s="181"/>
      <c r="BJ53" s="181"/>
      <c r="BK53" s="181"/>
      <c r="BL53" s="182"/>
      <c r="BM53" s="35"/>
    </row>
    <row r="54" spans="1:98" ht="14.25" customHeight="1" thickBot="1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6"/>
      <c r="AQ54" s="2"/>
      <c r="AR54" s="2"/>
      <c r="AS54" s="2"/>
      <c r="AT54" s="2"/>
      <c r="AU54" s="2" t="s">
        <v>53</v>
      </c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98" ht="39.950000000000003" customHeight="1" thickBot="1" x14ac:dyDescent="0.2">
      <c r="A55" s="5"/>
      <c r="B55" s="201" t="s">
        <v>13</v>
      </c>
      <c r="C55" s="202"/>
      <c r="D55" s="202"/>
      <c r="E55" s="202"/>
      <c r="F55" s="202"/>
      <c r="G55" s="202"/>
      <c r="H55" s="202"/>
      <c r="I55" s="202"/>
      <c r="J55" s="203"/>
      <c r="K55" s="204" t="str">
        <f>IF(K14="","",K14)</f>
        <v xml:space="preserve"> </v>
      </c>
      <c r="L55" s="190"/>
      <c r="M55" s="190" t="str">
        <f>IF(M14="","",M14)</f>
        <v xml:space="preserve"> </v>
      </c>
      <c r="N55" s="190"/>
      <c r="O55" s="190" t="str">
        <f t="shared" ref="O55" si="7">IF(O14="","",O14)</f>
        <v xml:space="preserve"> </v>
      </c>
      <c r="P55" s="190"/>
      <c r="Q55" s="205" t="str">
        <f t="shared" ref="Q55" si="8">IF(Q14="","",Q14)</f>
        <v>1</v>
      </c>
      <c r="R55" s="190"/>
      <c r="S55" s="190" t="str">
        <f t="shared" ref="S55" si="9">IF(S14="","",S14)</f>
        <v>1</v>
      </c>
      <c r="T55" s="190"/>
      <c r="U55" s="190" t="str">
        <f t="shared" ref="U55" si="10">IF(U14="","",U14)</f>
        <v>0</v>
      </c>
      <c r="V55" s="206"/>
      <c r="W55" s="190" t="str">
        <f t="shared" ref="W55" si="11">IF(W14="","",W14)</f>
        <v>0</v>
      </c>
      <c r="X55" s="190"/>
      <c r="Y55" s="190" t="str">
        <f>IF(Y14="","",Y14)</f>
        <v>0</v>
      </c>
      <c r="Z55" s="190"/>
      <c r="AA55" s="190" t="str">
        <f>IF(AA14="","",AA14)</f>
        <v>0</v>
      </c>
      <c r="AB55" s="191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98" x14ac:dyDescent="0.1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98" ht="20.100000000000001" customHeight="1" x14ac:dyDescent="0.15">
      <c r="A57" s="5"/>
      <c r="B57" s="192" t="s">
        <v>3</v>
      </c>
      <c r="C57" s="193"/>
      <c r="D57" s="194"/>
      <c r="E57" s="195" t="s">
        <v>14</v>
      </c>
      <c r="F57" s="193"/>
      <c r="G57" s="196"/>
      <c r="H57" s="197" t="s">
        <v>45</v>
      </c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9"/>
      <c r="AI57" s="200" t="s">
        <v>44</v>
      </c>
      <c r="AJ57" s="200"/>
      <c r="AK57" s="200"/>
      <c r="AL57" s="200"/>
      <c r="AM57" s="200"/>
      <c r="AN57" s="200"/>
      <c r="AO57" s="200" t="s">
        <v>43</v>
      </c>
      <c r="AP57" s="200"/>
      <c r="AQ57" s="200"/>
      <c r="AR57" s="200"/>
      <c r="AS57" s="200"/>
      <c r="AT57" s="200"/>
      <c r="AU57" s="200"/>
      <c r="AV57" s="183" t="s">
        <v>42</v>
      </c>
      <c r="AW57" s="184"/>
      <c r="AX57" s="184"/>
      <c r="AY57" s="184"/>
      <c r="AZ57" s="184"/>
      <c r="BA57" s="184"/>
      <c r="BB57" s="184"/>
      <c r="BC57" s="184"/>
      <c r="BD57" s="185"/>
      <c r="BE57" s="186" t="s">
        <v>41</v>
      </c>
      <c r="BF57" s="187"/>
      <c r="BG57" s="187"/>
      <c r="BH57" s="187"/>
      <c r="BI57" s="187"/>
      <c r="BJ57" s="187"/>
      <c r="BK57" s="187"/>
      <c r="BL57" s="188"/>
      <c r="BM57" s="40"/>
    </row>
    <row r="58" spans="1:98" s="29" customFormat="1" ht="20.100000000000001" customHeight="1" x14ac:dyDescent="0.15">
      <c r="A58" s="5"/>
      <c r="B58" s="173">
        <f>IF(B17="","",B17)</f>
        <v>3</v>
      </c>
      <c r="C58" s="174"/>
      <c r="D58" s="175"/>
      <c r="E58" s="174">
        <f>IF(E17="","",E17)</f>
        <v>20</v>
      </c>
      <c r="F58" s="174"/>
      <c r="G58" s="174"/>
      <c r="H58" s="176" t="str">
        <f>IF(H17="","",H17)</f>
        <v>産廃処分費</v>
      </c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7">
        <f>IF(AI17="","",AI17)</f>
        <v>1</v>
      </c>
      <c r="AJ58" s="177"/>
      <c r="AK58" s="177"/>
      <c r="AL58" s="177"/>
      <c r="AM58" s="177"/>
      <c r="AN58" s="177"/>
      <c r="AO58" s="178">
        <f>IF(AO17="","",AO17)</f>
        <v>100000</v>
      </c>
      <c r="AP58" s="178"/>
      <c r="AQ58" s="178"/>
      <c r="AR58" s="178"/>
      <c r="AS58" s="178"/>
      <c r="AT58" s="178"/>
      <c r="AU58" s="178"/>
      <c r="AV58" s="179">
        <f>IF(AV17="","",AV17)</f>
        <v>100000</v>
      </c>
      <c r="AW58" s="179"/>
      <c r="AX58" s="179"/>
      <c r="AY58" s="179"/>
      <c r="AZ58" s="179"/>
      <c r="BA58" s="179"/>
      <c r="BB58" s="179"/>
      <c r="BC58" s="179"/>
      <c r="BD58" s="179"/>
      <c r="BE58" s="168" t="str">
        <f>IF(BE17="","",BE17)</f>
        <v/>
      </c>
      <c r="BF58" s="169"/>
      <c r="BG58" s="169"/>
      <c r="BH58" s="169"/>
      <c r="BI58" s="169"/>
      <c r="BJ58" s="169"/>
      <c r="BK58" s="169"/>
      <c r="BL58" s="170"/>
      <c r="BM58" s="36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</row>
    <row r="59" spans="1:98" s="29" customFormat="1" ht="20.100000000000001" customHeight="1" x14ac:dyDescent="0.15">
      <c r="A59" s="5"/>
      <c r="B59" s="173" t="str">
        <f t="shared" ref="B59:B69" si="12">IF(B18="","",B18)</f>
        <v/>
      </c>
      <c r="C59" s="174"/>
      <c r="D59" s="175"/>
      <c r="E59" s="174" t="str">
        <f t="shared" ref="E59:E69" si="13">IF(E18="","",E18)</f>
        <v/>
      </c>
      <c r="F59" s="174"/>
      <c r="G59" s="174"/>
      <c r="H59" s="176" t="str">
        <f t="shared" ref="H59:H69" si="14">IF(H18="","",H18)</f>
        <v/>
      </c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7" t="str">
        <f t="shared" ref="AI59:AI69" si="15">IF(AI18="","",AI18)</f>
        <v/>
      </c>
      <c r="AJ59" s="177"/>
      <c r="AK59" s="177"/>
      <c r="AL59" s="177"/>
      <c r="AM59" s="177"/>
      <c r="AN59" s="177"/>
      <c r="AO59" s="178" t="str">
        <f t="shared" ref="AO59:AO69" si="16">IF(AO18="","",AO18)</f>
        <v/>
      </c>
      <c r="AP59" s="178"/>
      <c r="AQ59" s="178"/>
      <c r="AR59" s="178"/>
      <c r="AS59" s="178"/>
      <c r="AT59" s="178"/>
      <c r="AU59" s="178"/>
      <c r="AV59" s="179" t="str">
        <f t="shared" ref="AV59:AV69" si="17">IF(AV18="","",AV18)</f>
        <v/>
      </c>
      <c r="AW59" s="179"/>
      <c r="AX59" s="179"/>
      <c r="AY59" s="179"/>
      <c r="AZ59" s="179"/>
      <c r="BA59" s="179"/>
      <c r="BB59" s="179"/>
      <c r="BC59" s="179"/>
      <c r="BD59" s="179"/>
      <c r="BE59" s="168" t="str">
        <f t="shared" ref="BE59:BE70" si="18">IF(BE18="","",BE18)</f>
        <v/>
      </c>
      <c r="BF59" s="169"/>
      <c r="BG59" s="169"/>
      <c r="BH59" s="169"/>
      <c r="BI59" s="169"/>
      <c r="BJ59" s="169"/>
      <c r="BK59" s="169"/>
      <c r="BL59" s="170"/>
      <c r="BM59" s="36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</row>
    <row r="60" spans="1:98" s="29" customFormat="1" ht="20.100000000000001" customHeight="1" x14ac:dyDescent="0.15">
      <c r="A60" s="5"/>
      <c r="B60" s="173" t="str">
        <f t="shared" si="12"/>
        <v/>
      </c>
      <c r="C60" s="174"/>
      <c r="D60" s="175"/>
      <c r="E60" s="174" t="str">
        <f t="shared" si="13"/>
        <v/>
      </c>
      <c r="F60" s="174"/>
      <c r="G60" s="174"/>
      <c r="H60" s="176" t="str">
        <f t="shared" si="14"/>
        <v/>
      </c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7" t="str">
        <f t="shared" si="15"/>
        <v/>
      </c>
      <c r="AJ60" s="177"/>
      <c r="AK60" s="177"/>
      <c r="AL60" s="177"/>
      <c r="AM60" s="177"/>
      <c r="AN60" s="177"/>
      <c r="AO60" s="178" t="str">
        <f t="shared" si="16"/>
        <v/>
      </c>
      <c r="AP60" s="178"/>
      <c r="AQ60" s="178"/>
      <c r="AR60" s="178"/>
      <c r="AS60" s="178"/>
      <c r="AT60" s="178"/>
      <c r="AU60" s="178"/>
      <c r="AV60" s="179" t="str">
        <f t="shared" si="17"/>
        <v/>
      </c>
      <c r="AW60" s="179"/>
      <c r="AX60" s="179"/>
      <c r="AY60" s="179"/>
      <c r="AZ60" s="179"/>
      <c r="BA60" s="179"/>
      <c r="BB60" s="179"/>
      <c r="BC60" s="179"/>
      <c r="BD60" s="179"/>
      <c r="BE60" s="168" t="str">
        <f t="shared" si="18"/>
        <v/>
      </c>
      <c r="BF60" s="169"/>
      <c r="BG60" s="169"/>
      <c r="BH60" s="169"/>
      <c r="BI60" s="169"/>
      <c r="BJ60" s="169"/>
      <c r="BK60" s="169"/>
      <c r="BL60" s="170"/>
      <c r="BM60" s="36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</row>
    <row r="61" spans="1:98" s="29" customFormat="1" ht="20.100000000000001" customHeight="1" x14ac:dyDescent="0.15">
      <c r="A61" s="5"/>
      <c r="B61" s="173" t="str">
        <f t="shared" si="12"/>
        <v/>
      </c>
      <c r="C61" s="174"/>
      <c r="D61" s="175"/>
      <c r="E61" s="174" t="str">
        <f t="shared" si="13"/>
        <v/>
      </c>
      <c r="F61" s="174"/>
      <c r="G61" s="174"/>
      <c r="H61" s="176" t="str">
        <f t="shared" si="14"/>
        <v/>
      </c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7" t="str">
        <f t="shared" si="15"/>
        <v/>
      </c>
      <c r="AJ61" s="177"/>
      <c r="AK61" s="177"/>
      <c r="AL61" s="177"/>
      <c r="AM61" s="177"/>
      <c r="AN61" s="177"/>
      <c r="AO61" s="178" t="str">
        <f t="shared" si="16"/>
        <v/>
      </c>
      <c r="AP61" s="178"/>
      <c r="AQ61" s="178"/>
      <c r="AR61" s="178"/>
      <c r="AS61" s="178"/>
      <c r="AT61" s="178"/>
      <c r="AU61" s="178"/>
      <c r="AV61" s="179" t="str">
        <f t="shared" si="17"/>
        <v/>
      </c>
      <c r="AW61" s="179"/>
      <c r="AX61" s="179"/>
      <c r="AY61" s="179"/>
      <c r="AZ61" s="179"/>
      <c r="BA61" s="179"/>
      <c r="BB61" s="179"/>
      <c r="BC61" s="179"/>
      <c r="BD61" s="179"/>
      <c r="BE61" s="168" t="str">
        <f t="shared" si="18"/>
        <v/>
      </c>
      <c r="BF61" s="169"/>
      <c r="BG61" s="169"/>
      <c r="BH61" s="169"/>
      <c r="BI61" s="169"/>
      <c r="BJ61" s="169"/>
      <c r="BK61" s="169"/>
      <c r="BL61" s="170"/>
      <c r="BM61" s="36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</row>
    <row r="62" spans="1:98" s="29" customFormat="1" ht="20.100000000000001" customHeight="1" x14ac:dyDescent="0.15">
      <c r="A62" s="5"/>
      <c r="B62" s="173" t="str">
        <f t="shared" si="12"/>
        <v/>
      </c>
      <c r="C62" s="174"/>
      <c r="D62" s="175"/>
      <c r="E62" s="174" t="str">
        <f t="shared" si="13"/>
        <v/>
      </c>
      <c r="F62" s="174"/>
      <c r="G62" s="174"/>
      <c r="H62" s="176" t="str">
        <f t="shared" si="14"/>
        <v/>
      </c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7" t="str">
        <f t="shared" si="15"/>
        <v/>
      </c>
      <c r="AJ62" s="177"/>
      <c r="AK62" s="177"/>
      <c r="AL62" s="177"/>
      <c r="AM62" s="177"/>
      <c r="AN62" s="177"/>
      <c r="AO62" s="178" t="str">
        <f t="shared" si="16"/>
        <v/>
      </c>
      <c r="AP62" s="178"/>
      <c r="AQ62" s="178"/>
      <c r="AR62" s="178"/>
      <c r="AS62" s="178"/>
      <c r="AT62" s="178"/>
      <c r="AU62" s="178"/>
      <c r="AV62" s="179" t="str">
        <f t="shared" si="17"/>
        <v/>
      </c>
      <c r="AW62" s="179"/>
      <c r="AX62" s="179"/>
      <c r="AY62" s="179"/>
      <c r="AZ62" s="179"/>
      <c r="BA62" s="179"/>
      <c r="BB62" s="179"/>
      <c r="BC62" s="179"/>
      <c r="BD62" s="179"/>
      <c r="BE62" s="168" t="str">
        <f t="shared" si="18"/>
        <v/>
      </c>
      <c r="BF62" s="169"/>
      <c r="BG62" s="169"/>
      <c r="BH62" s="169"/>
      <c r="BI62" s="169"/>
      <c r="BJ62" s="169"/>
      <c r="BK62" s="169"/>
      <c r="BL62" s="170"/>
      <c r="BM62" s="36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</row>
    <row r="63" spans="1:98" s="29" customFormat="1" ht="20.100000000000001" customHeight="1" x14ac:dyDescent="0.15">
      <c r="A63" s="5"/>
      <c r="B63" s="173" t="str">
        <f t="shared" si="12"/>
        <v/>
      </c>
      <c r="C63" s="174"/>
      <c r="D63" s="175"/>
      <c r="E63" s="174" t="str">
        <f t="shared" si="13"/>
        <v/>
      </c>
      <c r="F63" s="174"/>
      <c r="G63" s="174"/>
      <c r="H63" s="176" t="str">
        <f t="shared" si="14"/>
        <v/>
      </c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7" t="str">
        <f t="shared" si="15"/>
        <v/>
      </c>
      <c r="AJ63" s="177"/>
      <c r="AK63" s="177"/>
      <c r="AL63" s="177"/>
      <c r="AM63" s="177"/>
      <c r="AN63" s="177"/>
      <c r="AO63" s="178" t="str">
        <f t="shared" si="16"/>
        <v/>
      </c>
      <c r="AP63" s="178"/>
      <c r="AQ63" s="178"/>
      <c r="AR63" s="178"/>
      <c r="AS63" s="178"/>
      <c r="AT63" s="178"/>
      <c r="AU63" s="178"/>
      <c r="AV63" s="179" t="str">
        <f t="shared" si="17"/>
        <v/>
      </c>
      <c r="AW63" s="179"/>
      <c r="AX63" s="179"/>
      <c r="AY63" s="179"/>
      <c r="AZ63" s="179"/>
      <c r="BA63" s="179"/>
      <c r="BB63" s="179"/>
      <c r="BC63" s="179"/>
      <c r="BD63" s="179"/>
      <c r="BE63" s="168" t="str">
        <f t="shared" si="18"/>
        <v/>
      </c>
      <c r="BF63" s="169"/>
      <c r="BG63" s="169"/>
      <c r="BH63" s="169"/>
      <c r="BI63" s="169"/>
      <c r="BJ63" s="169"/>
      <c r="BK63" s="169"/>
      <c r="BL63" s="170"/>
      <c r="BM63" s="36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</row>
    <row r="64" spans="1:98" s="29" customFormat="1" ht="20.100000000000001" customHeight="1" x14ac:dyDescent="0.15">
      <c r="A64" s="5"/>
      <c r="B64" s="173" t="str">
        <f t="shared" si="12"/>
        <v/>
      </c>
      <c r="C64" s="174"/>
      <c r="D64" s="175"/>
      <c r="E64" s="174" t="str">
        <f t="shared" si="13"/>
        <v/>
      </c>
      <c r="F64" s="174"/>
      <c r="G64" s="174"/>
      <c r="H64" s="176" t="str">
        <f t="shared" si="14"/>
        <v/>
      </c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7" t="str">
        <f t="shared" si="15"/>
        <v/>
      </c>
      <c r="AJ64" s="177"/>
      <c r="AK64" s="177"/>
      <c r="AL64" s="177"/>
      <c r="AM64" s="177"/>
      <c r="AN64" s="177"/>
      <c r="AO64" s="178" t="str">
        <f t="shared" si="16"/>
        <v/>
      </c>
      <c r="AP64" s="178"/>
      <c r="AQ64" s="178"/>
      <c r="AR64" s="178"/>
      <c r="AS64" s="178"/>
      <c r="AT64" s="178"/>
      <c r="AU64" s="178"/>
      <c r="AV64" s="179" t="str">
        <f t="shared" si="17"/>
        <v/>
      </c>
      <c r="AW64" s="179"/>
      <c r="AX64" s="179"/>
      <c r="AY64" s="179"/>
      <c r="AZ64" s="179"/>
      <c r="BA64" s="179"/>
      <c r="BB64" s="179"/>
      <c r="BC64" s="179"/>
      <c r="BD64" s="179"/>
      <c r="BE64" s="168" t="str">
        <f t="shared" si="18"/>
        <v/>
      </c>
      <c r="BF64" s="169"/>
      <c r="BG64" s="169"/>
      <c r="BH64" s="169"/>
      <c r="BI64" s="169"/>
      <c r="BJ64" s="169"/>
      <c r="BK64" s="169"/>
      <c r="BL64" s="170"/>
      <c r="BM64" s="36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</row>
    <row r="65" spans="1:98" s="29" customFormat="1" ht="18.75" customHeight="1" x14ac:dyDescent="0.15">
      <c r="A65" s="5"/>
      <c r="B65" s="173" t="str">
        <f t="shared" si="12"/>
        <v/>
      </c>
      <c r="C65" s="174"/>
      <c r="D65" s="175"/>
      <c r="E65" s="174" t="str">
        <f t="shared" si="13"/>
        <v/>
      </c>
      <c r="F65" s="174"/>
      <c r="G65" s="174"/>
      <c r="H65" s="176" t="str">
        <f t="shared" si="14"/>
        <v/>
      </c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7" t="str">
        <f t="shared" si="15"/>
        <v/>
      </c>
      <c r="AJ65" s="177"/>
      <c r="AK65" s="177"/>
      <c r="AL65" s="177"/>
      <c r="AM65" s="177"/>
      <c r="AN65" s="177"/>
      <c r="AO65" s="178" t="str">
        <f t="shared" si="16"/>
        <v/>
      </c>
      <c r="AP65" s="178"/>
      <c r="AQ65" s="178"/>
      <c r="AR65" s="178"/>
      <c r="AS65" s="178"/>
      <c r="AT65" s="178"/>
      <c r="AU65" s="178"/>
      <c r="AV65" s="179" t="str">
        <f t="shared" si="17"/>
        <v/>
      </c>
      <c r="AW65" s="179"/>
      <c r="AX65" s="179"/>
      <c r="AY65" s="179"/>
      <c r="AZ65" s="179"/>
      <c r="BA65" s="179"/>
      <c r="BB65" s="179"/>
      <c r="BC65" s="179"/>
      <c r="BD65" s="179"/>
      <c r="BE65" s="168" t="str">
        <f t="shared" si="18"/>
        <v/>
      </c>
      <c r="BF65" s="169"/>
      <c r="BG65" s="169"/>
      <c r="BH65" s="169"/>
      <c r="BI65" s="169"/>
      <c r="BJ65" s="169"/>
      <c r="BK65" s="169"/>
      <c r="BL65" s="170"/>
      <c r="BM65" s="36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</row>
    <row r="66" spans="1:98" s="29" customFormat="1" ht="20.100000000000001" customHeight="1" x14ac:dyDescent="0.15">
      <c r="A66" s="5"/>
      <c r="B66" s="173" t="str">
        <f t="shared" si="12"/>
        <v/>
      </c>
      <c r="C66" s="174"/>
      <c r="D66" s="175"/>
      <c r="E66" s="174" t="str">
        <f t="shared" si="13"/>
        <v/>
      </c>
      <c r="F66" s="174"/>
      <c r="G66" s="174"/>
      <c r="H66" s="176" t="str">
        <f t="shared" si="14"/>
        <v/>
      </c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7" t="str">
        <f t="shared" si="15"/>
        <v/>
      </c>
      <c r="AJ66" s="177"/>
      <c r="AK66" s="177"/>
      <c r="AL66" s="177"/>
      <c r="AM66" s="177"/>
      <c r="AN66" s="177"/>
      <c r="AO66" s="178" t="str">
        <f t="shared" si="16"/>
        <v/>
      </c>
      <c r="AP66" s="178"/>
      <c r="AQ66" s="178"/>
      <c r="AR66" s="178"/>
      <c r="AS66" s="178"/>
      <c r="AT66" s="178"/>
      <c r="AU66" s="178"/>
      <c r="AV66" s="179" t="str">
        <f t="shared" si="17"/>
        <v/>
      </c>
      <c r="AW66" s="179"/>
      <c r="AX66" s="179"/>
      <c r="AY66" s="179"/>
      <c r="AZ66" s="179"/>
      <c r="BA66" s="179"/>
      <c r="BB66" s="179"/>
      <c r="BC66" s="179"/>
      <c r="BD66" s="179"/>
      <c r="BE66" s="168" t="str">
        <f t="shared" si="18"/>
        <v/>
      </c>
      <c r="BF66" s="169"/>
      <c r="BG66" s="169"/>
      <c r="BH66" s="169"/>
      <c r="BI66" s="169"/>
      <c r="BJ66" s="169"/>
      <c r="BK66" s="169"/>
      <c r="BL66" s="170"/>
      <c r="BM66" s="36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</row>
    <row r="67" spans="1:98" s="29" customFormat="1" ht="20.100000000000001" customHeight="1" x14ac:dyDescent="0.15">
      <c r="A67" s="5"/>
      <c r="B67" s="173" t="str">
        <f t="shared" si="12"/>
        <v/>
      </c>
      <c r="C67" s="174"/>
      <c r="D67" s="175"/>
      <c r="E67" s="174" t="str">
        <f t="shared" si="13"/>
        <v/>
      </c>
      <c r="F67" s="174"/>
      <c r="G67" s="174"/>
      <c r="H67" s="176" t="str">
        <f t="shared" si="14"/>
        <v/>
      </c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7" t="str">
        <f t="shared" si="15"/>
        <v/>
      </c>
      <c r="AJ67" s="177"/>
      <c r="AK67" s="177"/>
      <c r="AL67" s="177"/>
      <c r="AM67" s="177"/>
      <c r="AN67" s="177"/>
      <c r="AO67" s="178" t="str">
        <f t="shared" si="16"/>
        <v/>
      </c>
      <c r="AP67" s="178"/>
      <c r="AQ67" s="178"/>
      <c r="AR67" s="178"/>
      <c r="AS67" s="178"/>
      <c r="AT67" s="178"/>
      <c r="AU67" s="178"/>
      <c r="AV67" s="179" t="str">
        <f t="shared" si="17"/>
        <v/>
      </c>
      <c r="AW67" s="179"/>
      <c r="AX67" s="179"/>
      <c r="AY67" s="179"/>
      <c r="AZ67" s="179"/>
      <c r="BA67" s="179"/>
      <c r="BB67" s="179"/>
      <c r="BC67" s="179"/>
      <c r="BD67" s="179"/>
      <c r="BE67" s="168" t="str">
        <f t="shared" si="18"/>
        <v/>
      </c>
      <c r="BF67" s="169"/>
      <c r="BG67" s="169"/>
      <c r="BH67" s="169"/>
      <c r="BI67" s="169"/>
      <c r="BJ67" s="169"/>
      <c r="BK67" s="169"/>
      <c r="BL67" s="170"/>
      <c r="BM67" s="36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</row>
    <row r="68" spans="1:98" s="29" customFormat="1" ht="20.100000000000001" customHeight="1" x14ac:dyDescent="0.15">
      <c r="A68" s="5"/>
      <c r="B68" s="173" t="str">
        <f t="shared" si="12"/>
        <v/>
      </c>
      <c r="C68" s="174"/>
      <c r="D68" s="175"/>
      <c r="E68" s="174" t="str">
        <f t="shared" si="13"/>
        <v/>
      </c>
      <c r="F68" s="174"/>
      <c r="G68" s="174"/>
      <c r="H68" s="176" t="str">
        <f t="shared" si="14"/>
        <v/>
      </c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7" t="str">
        <f t="shared" si="15"/>
        <v/>
      </c>
      <c r="AJ68" s="177"/>
      <c r="AK68" s="177"/>
      <c r="AL68" s="177"/>
      <c r="AM68" s="177"/>
      <c r="AN68" s="177"/>
      <c r="AO68" s="178" t="str">
        <f t="shared" si="16"/>
        <v/>
      </c>
      <c r="AP68" s="178"/>
      <c r="AQ68" s="178"/>
      <c r="AR68" s="178"/>
      <c r="AS68" s="178"/>
      <c r="AT68" s="178"/>
      <c r="AU68" s="178"/>
      <c r="AV68" s="179" t="str">
        <f t="shared" si="17"/>
        <v/>
      </c>
      <c r="AW68" s="179"/>
      <c r="AX68" s="179"/>
      <c r="AY68" s="179"/>
      <c r="AZ68" s="179"/>
      <c r="BA68" s="179"/>
      <c r="BB68" s="179"/>
      <c r="BC68" s="179"/>
      <c r="BD68" s="179"/>
      <c r="BE68" s="168" t="str">
        <f t="shared" si="18"/>
        <v/>
      </c>
      <c r="BF68" s="169"/>
      <c r="BG68" s="169"/>
      <c r="BH68" s="169"/>
      <c r="BI68" s="169"/>
      <c r="BJ68" s="169"/>
      <c r="BK68" s="169"/>
      <c r="BL68" s="170"/>
      <c r="BM68" s="36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</row>
    <row r="69" spans="1:98" s="29" customFormat="1" ht="20.100000000000001" customHeight="1" x14ac:dyDescent="0.15">
      <c r="A69" s="5"/>
      <c r="B69" s="173" t="str">
        <f t="shared" si="12"/>
        <v/>
      </c>
      <c r="C69" s="174"/>
      <c r="D69" s="175"/>
      <c r="E69" s="174" t="str">
        <f t="shared" si="13"/>
        <v/>
      </c>
      <c r="F69" s="174"/>
      <c r="G69" s="174"/>
      <c r="H69" s="176" t="str">
        <f t="shared" si="14"/>
        <v/>
      </c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7" t="str">
        <f t="shared" si="15"/>
        <v/>
      </c>
      <c r="AJ69" s="177"/>
      <c r="AK69" s="177"/>
      <c r="AL69" s="177"/>
      <c r="AM69" s="177"/>
      <c r="AN69" s="177"/>
      <c r="AO69" s="178" t="str">
        <f t="shared" si="16"/>
        <v/>
      </c>
      <c r="AP69" s="178"/>
      <c r="AQ69" s="178"/>
      <c r="AR69" s="178"/>
      <c r="AS69" s="178"/>
      <c r="AT69" s="178"/>
      <c r="AU69" s="178"/>
      <c r="AV69" s="179" t="str">
        <f t="shared" si="17"/>
        <v/>
      </c>
      <c r="AW69" s="179"/>
      <c r="AX69" s="179"/>
      <c r="AY69" s="179"/>
      <c r="AZ69" s="179"/>
      <c r="BA69" s="179"/>
      <c r="BB69" s="179"/>
      <c r="BC69" s="179"/>
      <c r="BD69" s="179"/>
      <c r="BE69" s="168" t="str">
        <f t="shared" si="18"/>
        <v/>
      </c>
      <c r="BF69" s="169"/>
      <c r="BG69" s="169"/>
      <c r="BH69" s="169"/>
      <c r="BI69" s="169"/>
      <c r="BJ69" s="169"/>
      <c r="BK69" s="169"/>
      <c r="BL69" s="170"/>
      <c r="BM69" s="36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</row>
    <row r="70" spans="1:98" ht="20.100000000000001" customHeight="1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162" t="s">
        <v>15</v>
      </c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3">
        <f>IF(AV29="","",AV29)</f>
        <v>100000</v>
      </c>
      <c r="AW70" s="163"/>
      <c r="AX70" s="163"/>
      <c r="AY70" s="163"/>
      <c r="AZ70" s="163"/>
      <c r="BA70" s="163"/>
      <c r="BB70" s="163"/>
      <c r="BC70" s="163"/>
      <c r="BD70" s="163"/>
      <c r="BE70" s="171" t="str">
        <f t="shared" si="18"/>
        <v/>
      </c>
      <c r="BF70" s="171"/>
      <c r="BG70" s="171"/>
      <c r="BH70" s="171"/>
      <c r="BI70" s="171"/>
      <c r="BJ70" s="171"/>
      <c r="BK70" s="171"/>
      <c r="BL70" s="172"/>
      <c r="BM70" s="37"/>
    </row>
    <row r="71" spans="1:98" ht="20.100000000000001" customHeight="1" x14ac:dyDescent="0.15">
      <c r="A71" s="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62" t="s">
        <v>16</v>
      </c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3">
        <f>IF(AV30="","",AV30)</f>
        <v>10000</v>
      </c>
      <c r="AW71" s="163"/>
      <c r="AX71" s="163"/>
      <c r="AY71" s="163"/>
      <c r="AZ71" s="163"/>
      <c r="BA71" s="163"/>
      <c r="BB71" s="163"/>
      <c r="BC71" s="163"/>
      <c r="BD71" s="163"/>
      <c r="BE71" s="23"/>
      <c r="BF71" s="23"/>
      <c r="BG71" s="23"/>
      <c r="BH71" s="23"/>
      <c r="BI71" s="23"/>
      <c r="BJ71" s="23"/>
      <c r="BK71" s="23"/>
      <c r="BL71" s="23"/>
      <c r="BM71" s="23"/>
    </row>
    <row r="72" spans="1:98" ht="20.100000000000001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62" t="s">
        <v>17</v>
      </c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3">
        <f>IF(AV31="","",AV31)</f>
        <v>110000</v>
      </c>
      <c r="AW72" s="163"/>
      <c r="AX72" s="163"/>
      <c r="AY72" s="163"/>
      <c r="AZ72" s="163"/>
      <c r="BA72" s="163"/>
      <c r="BB72" s="163"/>
      <c r="BC72" s="163"/>
      <c r="BD72" s="163"/>
      <c r="BE72" s="24"/>
      <c r="BF72" s="24"/>
      <c r="BG72" s="24"/>
      <c r="BH72" s="24"/>
      <c r="BI72" s="24"/>
      <c r="BJ72" s="24"/>
      <c r="BK72" s="24"/>
      <c r="BL72" s="24"/>
      <c r="BM72" s="24"/>
    </row>
    <row r="73" spans="1:98" ht="20.100000000000001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24"/>
      <c r="BI73" s="24"/>
      <c r="BJ73" s="24"/>
      <c r="BK73" s="24"/>
      <c r="BL73" s="24"/>
      <c r="BM73" s="24"/>
    </row>
    <row r="74" spans="1:98" ht="15" customHeight="1" x14ac:dyDescent="0.1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98" ht="30" customHeight="1" x14ac:dyDescent="0.1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64" t="s">
        <v>18</v>
      </c>
      <c r="AF75" s="164"/>
      <c r="AG75" s="164"/>
      <c r="AH75" s="164"/>
      <c r="AI75" s="164"/>
      <c r="AJ75" s="164"/>
      <c r="AK75" s="8"/>
      <c r="AL75" s="165" t="str">
        <f>IF(AL34="","",AL34)</f>
        <v/>
      </c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38"/>
    </row>
    <row r="76" spans="1:98" ht="54.95" customHeight="1" x14ac:dyDescent="0.15">
      <c r="A76" s="5"/>
      <c r="B76" s="9" t="s">
        <v>19</v>
      </c>
      <c r="C76" s="9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64" t="s">
        <v>20</v>
      </c>
      <c r="AF76" s="164"/>
      <c r="AG76" s="164"/>
      <c r="AH76" s="164"/>
      <c r="AI76" s="164"/>
      <c r="AJ76" s="164"/>
      <c r="AK76" s="11"/>
      <c r="AL76" s="166" t="str">
        <f>IF(AL35="","",AL35)</f>
        <v/>
      </c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7" t="s">
        <v>36</v>
      </c>
      <c r="BI76" s="167"/>
      <c r="BJ76" s="167"/>
      <c r="BK76" s="167"/>
      <c r="BL76" s="167"/>
      <c r="BM76" s="31"/>
    </row>
    <row r="77" spans="1:98" ht="13.5" customHeight="1" x14ac:dyDescent="0.15">
      <c r="A77" s="5"/>
      <c r="B77" s="9" t="s">
        <v>23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2"/>
      <c r="AB77" s="2"/>
      <c r="AC77" s="2"/>
      <c r="AD77" s="2"/>
      <c r="AE77" s="159" t="s">
        <v>21</v>
      </c>
      <c r="AF77" s="159"/>
      <c r="AG77" s="159"/>
      <c r="AH77" s="159"/>
      <c r="AI77" s="159"/>
      <c r="AJ77" s="159"/>
      <c r="AK77" s="27"/>
      <c r="AL77" s="160" t="s">
        <v>32</v>
      </c>
      <c r="AM77" s="160"/>
      <c r="AN77" s="149" t="str">
        <f>IF(AN36="","",AN36)</f>
        <v/>
      </c>
      <c r="AO77" s="149"/>
      <c r="AP77" s="149"/>
      <c r="AQ77" s="149"/>
      <c r="AR77" s="149"/>
      <c r="AS77" s="149"/>
      <c r="AT77" s="160" t="s">
        <v>33</v>
      </c>
      <c r="AU77" s="160"/>
      <c r="AV77" s="149" t="str">
        <f>IF(AV36="","",AV36)</f>
        <v/>
      </c>
      <c r="AW77" s="149"/>
      <c r="AX77" s="149"/>
      <c r="AY77" s="149"/>
      <c r="AZ77" s="149"/>
      <c r="BA77" s="149"/>
      <c r="BB77" s="42"/>
      <c r="BC77" s="160" t="s">
        <v>34</v>
      </c>
      <c r="BD77" s="160"/>
      <c r="BE77" s="42"/>
      <c r="BF77" s="149" t="str">
        <f>IF(BF36="","",BF36)</f>
        <v/>
      </c>
      <c r="BG77" s="149"/>
      <c r="BH77" s="149"/>
      <c r="BI77" s="149"/>
      <c r="BJ77" s="149"/>
      <c r="BK77" s="149"/>
      <c r="BL77" s="27"/>
      <c r="BM77" s="5"/>
    </row>
    <row r="78" spans="1:98" ht="13.5" customHeight="1" x14ac:dyDescent="0.15">
      <c r="A78" s="5"/>
      <c r="B78" s="9" t="s">
        <v>22</v>
      </c>
      <c r="C78" s="9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59"/>
      <c r="AF78" s="159"/>
      <c r="AG78" s="159"/>
      <c r="AH78" s="159"/>
      <c r="AI78" s="159"/>
      <c r="AJ78" s="159"/>
      <c r="AK78" s="28"/>
      <c r="AL78" s="161"/>
      <c r="AM78" s="161"/>
      <c r="AN78" s="150"/>
      <c r="AO78" s="150"/>
      <c r="AP78" s="150"/>
      <c r="AQ78" s="150"/>
      <c r="AR78" s="150"/>
      <c r="AS78" s="150"/>
      <c r="AT78" s="161"/>
      <c r="AU78" s="161"/>
      <c r="AV78" s="150"/>
      <c r="AW78" s="150"/>
      <c r="AX78" s="150"/>
      <c r="AY78" s="150"/>
      <c r="AZ78" s="150"/>
      <c r="BA78" s="150"/>
      <c r="BB78" s="43"/>
      <c r="BC78" s="161"/>
      <c r="BD78" s="161"/>
      <c r="BE78" s="43"/>
      <c r="BF78" s="150"/>
      <c r="BG78" s="150"/>
      <c r="BH78" s="150"/>
      <c r="BI78" s="150"/>
      <c r="BJ78" s="150"/>
      <c r="BK78" s="150"/>
      <c r="BL78" s="28"/>
      <c r="BM78" s="5"/>
    </row>
    <row r="79" spans="1:98" ht="14.25" thickBot="1" x14ac:dyDescent="0.2">
      <c r="A79" s="5"/>
      <c r="B79" s="9" t="s">
        <v>58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98" ht="13.5" customHeight="1" x14ac:dyDescent="0.15">
      <c r="A80" s="5"/>
      <c r="B80" s="9" t="s">
        <v>57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51" t="s">
        <v>24</v>
      </c>
      <c r="AF80" s="152"/>
      <c r="AG80" s="152"/>
      <c r="AH80" s="152"/>
      <c r="AI80" s="152"/>
      <c r="AJ80" s="152"/>
      <c r="AK80" s="155" t="s">
        <v>35</v>
      </c>
      <c r="AL80" s="156"/>
      <c r="AM80" s="143" t="str">
        <f>IF(AM39="","",AM39)</f>
        <v/>
      </c>
      <c r="AN80" s="144"/>
      <c r="AO80" s="143" t="str">
        <f t="shared" ref="AO80" si="19">IF(AO39="","",AO39)</f>
        <v/>
      </c>
      <c r="AP80" s="144"/>
      <c r="AQ80" s="143" t="str">
        <f t="shared" ref="AQ80" si="20">IF(AQ39="","",AQ39)</f>
        <v/>
      </c>
      <c r="AR80" s="144"/>
      <c r="AS80" s="143" t="str">
        <f t="shared" ref="AS80" si="21">IF(AS39="","",AS39)</f>
        <v/>
      </c>
      <c r="AT80" s="144"/>
      <c r="AU80" s="143" t="str">
        <f t="shared" ref="AU80" si="22">IF(AU39="","",AU39)</f>
        <v/>
      </c>
      <c r="AV80" s="144"/>
      <c r="AW80" s="143" t="str">
        <f t="shared" ref="AW80" si="23">IF(AW39="","",AW39)</f>
        <v/>
      </c>
      <c r="AX80" s="144"/>
      <c r="AY80" s="143" t="str">
        <f t="shared" ref="AY80" si="24">IF(AY39="","",AY39)</f>
        <v/>
      </c>
      <c r="AZ80" s="144"/>
      <c r="BA80" s="143" t="str">
        <f t="shared" ref="BA80" si="25">IF(BA39="","",BA39)</f>
        <v/>
      </c>
      <c r="BB80" s="144"/>
      <c r="BC80" s="143" t="str">
        <f t="shared" ref="BC80" si="26">IF(BC39="","",BC39)</f>
        <v/>
      </c>
      <c r="BD80" s="144"/>
      <c r="BE80" s="143" t="str">
        <f t="shared" ref="BE80" si="27">IF(BE39="","",BE39)</f>
        <v/>
      </c>
      <c r="BF80" s="144"/>
      <c r="BG80" s="143" t="str">
        <f t="shared" ref="BG80" si="28">IF(BG39="","",BG39)</f>
        <v/>
      </c>
      <c r="BH80" s="144"/>
      <c r="BI80" s="143" t="str">
        <f t="shared" ref="BI80" si="29">IF(BI39="","",BI39)</f>
        <v/>
      </c>
      <c r="BJ80" s="144"/>
      <c r="BK80" s="143" t="str">
        <f t="shared" ref="BK80" si="30">IF(BK39="","",BK39)</f>
        <v/>
      </c>
      <c r="BL80" s="147"/>
      <c r="BM80" s="39"/>
    </row>
    <row r="81" spans="1:65" ht="13.5" customHeight="1" thickBot="1" x14ac:dyDescent="0.2">
      <c r="A81" s="5"/>
      <c r="B81" s="2"/>
      <c r="C81" s="9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53"/>
      <c r="AF81" s="154"/>
      <c r="AG81" s="154"/>
      <c r="AH81" s="154"/>
      <c r="AI81" s="154"/>
      <c r="AJ81" s="154"/>
      <c r="AK81" s="157"/>
      <c r="AL81" s="158"/>
      <c r="AM81" s="145"/>
      <c r="AN81" s="146"/>
      <c r="AO81" s="145"/>
      <c r="AP81" s="146"/>
      <c r="AQ81" s="145"/>
      <c r="AR81" s="146"/>
      <c r="AS81" s="145"/>
      <c r="AT81" s="146"/>
      <c r="AU81" s="145"/>
      <c r="AV81" s="146"/>
      <c r="AW81" s="145"/>
      <c r="AX81" s="146"/>
      <c r="AY81" s="145"/>
      <c r="AZ81" s="146"/>
      <c r="BA81" s="145"/>
      <c r="BB81" s="146"/>
      <c r="BC81" s="145"/>
      <c r="BD81" s="146"/>
      <c r="BE81" s="145"/>
      <c r="BF81" s="146"/>
      <c r="BG81" s="145"/>
      <c r="BH81" s="146"/>
      <c r="BI81" s="145"/>
      <c r="BJ81" s="146"/>
      <c r="BK81" s="145"/>
      <c r="BL81" s="148"/>
      <c r="BM81" s="39"/>
    </row>
    <row r="82" spans="1:65" ht="13.5" customHeight="1" x14ac:dyDescent="0.15">
      <c r="A82" s="5"/>
      <c r="B82" s="2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</row>
    <row r="83" spans="1:65" s="46" customFormat="1" x14ac:dyDescent="0.15"/>
    <row r="84" spans="1:65" s="46" customFormat="1" x14ac:dyDescent="0.15"/>
    <row r="85" spans="1:65" s="46" customFormat="1" x14ac:dyDescent="0.15"/>
    <row r="86" spans="1:65" s="46" customFormat="1" x14ac:dyDescent="0.15"/>
    <row r="87" spans="1:65" s="46" customFormat="1" x14ac:dyDescent="0.15"/>
    <row r="88" spans="1:65" s="46" customFormat="1" x14ac:dyDescent="0.15"/>
    <row r="89" spans="1:65" s="46" customFormat="1" x14ac:dyDescent="0.15"/>
    <row r="90" spans="1:65" s="46" customFormat="1" x14ac:dyDescent="0.15"/>
    <row r="91" spans="1:65" s="46" customFormat="1" x14ac:dyDescent="0.15"/>
    <row r="92" spans="1:65" s="46" customFormat="1" x14ac:dyDescent="0.15"/>
    <row r="93" spans="1:65" s="46" customFormat="1" x14ac:dyDescent="0.15"/>
    <row r="94" spans="1:65" s="46" customFormat="1" x14ac:dyDescent="0.15"/>
    <row r="95" spans="1:65" s="46" customFormat="1" x14ac:dyDescent="0.15"/>
    <row r="96" spans="1:65" s="46" customFormat="1" x14ac:dyDescent="0.15"/>
    <row r="97" s="46" customFormat="1" x14ac:dyDescent="0.15"/>
    <row r="98" s="46" customFormat="1" x14ac:dyDescent="0.15"/>
    <row r="99" s="46" customFormat="1" x14ac:dyDescent="0.15"/>
    <row r="100" s="46" customFormat="1" x14ac:dyDescent="0.15"/>
    <row r="101" s="46" customFormat="1" x14ac:dyDescent="0.15"/>
    <row r="102" s="46" customFormat="1" x14ac:dyDescent="0.15"/>
    <row r="103" s="46" customFormat="1" x14ac:dyDescent="0.15"/>
    <row r="104" s="46" customFormat="1" x14ac:dyDescent="0.15"/>
    <row r="105" s="46" customFormat="1" x14ac:dyDescent="0.15"/>
    <row r="106" s="46" customFormat="1" x14ac:dyDescent="0.15"/>
    <row r="107" s="46" customFormat="1" x14ac:dyDescent="0.15"/>
    <row r="108" s="46" customFormat="1" x14ac:dyDescent="0.15"/>
    <row r="109" s="46" customFormat="1" x14ac:dyDescent="0.15"/>
    <row r="110" s="46" customFormat="1" x14ac:dyDescent="0.15"/>
    <row r="111" s="46" customFormat="1" x14ac:dyDescent="0.15"/>
    <row r="112" s="46" customFormat="1" x14ac:dyDescent="0.15"/>
    <row r="113" s="46" customFormat="1" x14ac:dyDescent="0.15"/>
    <row r="114" s="46" customFormat="1" x14ac:dyDescent="0.15"/>
    <row r="115" s="46" customFormat="1" x14ac:dyDescent="0.15"/>
    <row r="116" s="46" customFormat="1" x14ac:dyDescent="0.15"/>
    <row r="117" s="46" customFormat="1" x14ac:dyDescent="0.15"/>
    <row r="118" s="46" customFormat="1" x14ac:dyDescent="0.15"/>
    <row r="119" s="46" customFormat="1" x14ac:dyDescent="0.15"/>
    <row r="120" s="46" customFormat="1" x14ac:dyDescent="0.15"/>
    <row r="121" s="46" customFormat="1" x14ac:dyDescent="0.15"/>
    <row r="122" s="46" customFormat="1" x14ac:dyDescent="0.15"/>
    <row r="123" s="46" customFormat="1" x14ac:dyDescent="0.15"/>
    <row r="124" s="46" customFormat="1" x14ac:dyDescent="0.15"/>
    <row r="125" s="46" customFormat="1" x14ac:dyDescent="0.15"/>
    <row r="126" s="46" customFormat="1" x14ac:dyDescent="0.15"/>
    <row r="127" s="46" customFormat="1" x14ac:dyDescent="0.15"/>
    <row r="128" s="46" customFormat="1" x14ac:dyDescent="0.15"/>
    <row r="129" s="46" customFormat="1" x14ac:dyDescent="0.15"/>
    <row r="130" s="46" customFormat="1" x14ac:dyDescent="0.15"/>
    <row r="131" s="46" customFormat="1" x14ac:dyDescent="0.15"/>
    <row r="132" s="46" customFormat="1" x14ac:dyDescent="0.15"/>
    <row r="133" s="46" customFormat="1" x14ac:dyDescent="0.15"/>
    <row r="134" s="46" customFormat="1" x14ac:dyDescent="0.15"/>
    <row r="135" s="46" customFormat="1" x14ac:dyDescent="0.15"/>
    <row r="136" s="46" customFormat="1" x14ac:dyDescent="0.15"/>
    <row r="137" s="46" customFormat="1" x14ac:dyDescent="0.15"/>
    <row r="138" s="46" customFormat="1" x14ac:dyDescent="0.15"/>
    <row r="139" s="46" customFormat="1" x14ac:dyDescent="0.15"/>
    <row r="140" s="46" customFormat="1" x14ac:dyDescent="0.15"/>
    <row r="141" s="46" customFormat="1" x14ac:dyDescent="0.15"/>
    <row r="142" s="46" customFormat="1" x14ac:dyDescent="0.15"/>
  </sheetData>
  <sheetProtection sheet="1" objects="1" scenarios="1" selectLockedCells="1"/>
  <mergeCells count="346">
    <mergeCell ref="Y2:AO2"/>
    <mergeCell ref="AZ2:BI2"/>
    <mergeCell ref="AZ3:BI3"/>
    <mergeCell ref="B5:U5"/>
    <mergeCell ref="AT5:AW5"/>
    <mergeCell ref="AX5:AY5"/>
    <mergeCell ref="AZ5:BC5"/>
    <mergeCell ref="BD5:BE5"/>
    <mergeCell ref="BF5:BI5"/>
    <mergeCell ref="BJ5:BL5"/>
    <mergeCell ref="B7:I7"/>
    <mergeCell ref="J7:U7"/>
    <mergeCell ref="B8:I8"/>
    <mergeCell ref="J8:BL8"/>
    <mergeCell ref="B10:J10"/>
    <mergeCell ref="K10:S10"/>
    <mergeCell ref="T10:AB10"/>
    <mergeCell ref="AC10:AK10"/>
    <mergeCell ref="AL10:AT10"/>
    <mergeCell ref="AU10:BC10"/>
    <mergeCell ref="BD10:BL10"/>
    <mergeCell ref="B11:J11"/>
    <mergeCell ref="K11:S11"/>
    <mergeCell ref="T11:AB11"/>
    <mergeCell ref="AC11:AK11"/>
    <mergeCell ref="AL11:AT11"/>
    <mergeCell ref="AU11:BC11"/>
    <mergeCell ref="BD11:BL11"/>
    <mergeCell ref="AA14:AB14"/>
    <mergeCell ref="B16:D16"/>
    <mergeCell ref="E16:G16"/>
    <mergeCell ref="H16:AH16"/>
    <mergeCell ref="AI16:AN16"/>
    <mergeCell ref="AO16:AU16"/>
    <mergeCell ref="BD12:BL12"/>
    <mergeCell ref="B14:J14"/>
    <mergeCell ref="K14:L14"/>
    <mergeCell ref="M14:N14"/>
    <mergeCell ref="O14:P14"/>
    <mergeCell ref="Q14:R14"/>
    <mergeCell ref="S14:T14"/>
    <mergeCell ref="U14:V14"/>
    <mergeCell ref="W14:X14"/>
    <mergeCell ref="Y14:Z14"/>
    <mergeCell ref="B12:J12"/>
    <mergeCell ref="K12:S12"/>
    <mergeCell ref="T12:AB12"/>
    <mergeCell ref="AC12:AK12"/>
    <mergeCell ref="AL12:AT12"/>
    <mergeCell ref="AU12:BC12"/>
    <mergeCell ref="AV16:BD16"/>
    <mergeCell ref="BE16:BL16"/>
    <mergeCell ref="B17:D17"/>
    <mergeCell ref="E17:G17"/>
    <mergeCell ref="H17:AH17"/>
    <mergeCell ref="AI17:AN17"/>
    <mergeCell ref="AO17:AU17"/>
    <mergeCell ref="AV17:BD17"/>
    <mergeCell ref="BE17:BL17"/>
    <mergeCell ref="BE18:BL18"/>
    <mergeCell ref="B19:D19"/>
    <mergeCell ref="E19:G19"/>
    <mergeCell ref="H19:AH19"/>
    <mergeCell ref="AI19:AN19"/>
    <mergeCell ref="AO19:AU19"/>
    <mergeCell ref="AV19:BD19"/>
    <mergeCell ref="BE19:BL19"/>
    <mergeCell ref="B18:D18"/>
    <mergeCell ref="E18:G18"/>
    <mergeCell ref="H18:AH18"/>
    <mergeCell ref="AI18:AN18"/>
    <mergeCell ref="AO18:AU18"/>
    <mergeCell ref="AV18:BD18"/>
    <mergeCell ref="BE20:BL20"/>
    <mergeCell ref="B21:D21"/>
    <mergeCell ref="E21:G21"/>
    <mergeCell ref="H21:AH21"/>
    <mergeCell ref="AI21:AN21"/>
    <mergeCell ref="AO21:AU21"/>
    <mergeCell ref="AV21:BD21"/>
    <mergeCell ref="BE21:BL21"/>
    <mergeCell ref="B20:D20"/>
    <mergeCell ref="E20:G20"/>
    <mergeCell ref="H20:AH20"/>
    <mergeCell ref="AI20:AN20"/>
    <mergeCell ref="AO20:AU20"/>
    <mergeCell ref="AV20:BD20"/>
    <mergeCell ref="BE22:BL22"/>
    <mergeCell ref="B23:D23"/>
    <mergeCell ref="E23:G23"/>
    <mergeCell ref="H23:AH23"/>
    <mergeCell ref="AI23:AN23"/>
    <mergeCell ref="AO23:AU23"/>
    <mergeCell ref="AV23:BD23"/>
    <mergeCell ref="BE23:BL23"/>
    <mergeCell ref="B22:D22"/>
    <mergeCell ref="E22:G22"/>
    <mergeCell ref="H22:AH22"/>
    <mergeCell ref="AI22:AN22"/>
    <mergeCell ref="AO22:AU22"/>
    <mergeCell ref="AV22:BD22"/>
    <mergeCell ref="B25:D25"/>
    <mergeCell ref="E25:G25"/>
    <mergeCell ref="H25:AH25"/>
    <mergeCell ref="AI25:AN25"/>
    <mergeCell ref="AO25:AU25"/>
    <mergeCell ref="AV25:BD25"/>
    <mergeCell ref="BE25:BL25"/>
    <mergeCell ref="B24:D24"/>
    <mergeCell ref="E24:G24"/>
    <mergeCell ref="H24:AH24"/>
    <mergeCell ref="AI24:AN24"/>
    <mergeCell ref="AO24:AU24"/>
    <mergeCell ref="AV24:BD24"/>
    <mergeCell ref="B27:D27"/>
    <mergeCell ref="E27:G27"/>
    <mergeCell ref="H27:AH27"/>
    <mergeCell ref="AI27:AN27"/>
    <mergeCell ref="AO27:AU27"/>
    <mergeCell ref="AV27:BD27"/>
    <mergeCell ref="BE27:BL27"/>
    <mergeCell ref="B26:D26"/>
    <mergeCell ref="E26:G26"/>
    <mergeCell ref="H26:AH26"/>
    <mergeCell ref="AI26:AN26"/>
    <mergeCell ref="AO26:AU26"/>
    <mergeCell ref="AV26:BD26"/>
    <mergeCell ref="AI29:AU29"/>
    <mergeCell ref="AV29:BD29"/>
    <mergeCell ref="BE29:BL29"/>
    <mergeCell ref="AI30:AU30"/>
    <mergeCell ref="AV30:BD30"/>
    <mergeCell ref="B28:D28"/>
    <mergeCell ref="E28:G28"/>
    <mergeCell ref="H28:AH28"/>
    <mergeCell ref="AI28:AN28"/>
    <mergeCell ref="AO28:AU28"/>
    <mergeCell ref="AV28:BD28"/>
    <mergeCell ref="AE36:AJ37"/>
    <mergeCell ref="AL36:AM37"/>
    <mergeCell ref="AN36:AS37"/>
    <mergeCell ref="AT36:AU37"/>
    <mergeCell ref="AV36:BA37"/>
    <mergeCell ref="BC36:BD37"/>
    <mergeCell ref="AI31:AU31"/>
    <mergeCell ref="AV31:BD31"/>
    <mergeCell ref="AE34:AJ34"/>
    <mergeCell ref="AL34:BL34"/>
    <mergeCell ref="AE35:AJ35"/>
    <mergeCell ref="AL35:BG35"/>
    <mergeCell ref="BH35:BL35"/>
    <mergeCell ref="Y43:AO43"/>
    <mergeCell ref="AZ43:BI43"/>
    <mergeCell ref="B46:U46"/>
    <mergeCell ref="AT46:AW46"/>
    <mergeCell ref="AX46:AY46"/>
    <mergeCell ref="AZ46:BC46"/>
    <mergeCell ref="BD46:BE46"/>
    <mergeCell ref="BF46:BI46"/>
    <mergeCell ref="BA39:BB40"/>
    <mergeCell ref="BC39:BD40"/>
    <mergeCell ref="BE39:BF40"/>
    <mergeCell ref="BG39:BH40"/>
    <mergeCell ref="BI39:BJ40"/>
    <mergeCell ref="AE39:AJ40"/>
    <mergeCell ref="AK39:AL40"/>
    <mergeCell ref="AM39:AN40"/>
    <mergeCell ref="AO39:AP40"/>
    <mergeCell ref="AQ39:AR40"/>
    <mergeCell ref="AS39:AT40"/>
    <mergeCell ref="AU39:AV40"/>
    <mergeCell ref="AW39:AX40"/>
    <mergeCell ref="AY39:AZ40"/>
    <mergeCell ref="B48:I48"/>
    <mergeCell ref="J48:U48"/>
    <mergeCell ref="B49:I49"/>
    <mergeCell ref="J49:BL49"/>
    <mergeCell ref="B51:J51"/>
    <mergeCell ref="K51:S51"/>
    <mergeCell ref="T51:AB51"/>
    <mergeCell ref="AC51:AK51"/>
    <mergeCell ref="AL51:AT51"/>
    <mergeCell ref="B53:J53"/>
    <mergeCell ref="K53:S53"/>
    <mergeCell ref="T53:AB53"/>
    <mergeCell ref="AC53:AK53"/>
    <mergeCell ref="AL53:AT53"/>
    <mergeCell ref="AU53:BC53"/>
    <mergeCell ref="AU51:BC51"/>
    <mergeCell ref="BD51:BL51"/>
    <mergeCell ref="B52:J52"/>
    <mergeCell ref="K52:S52"/>
    <mergeCell ref="T52:AB52"/>
    <mergeCell ref="AC52:AK52"/>
    <mergeCell ref="AL52:AT52"/>
    <mergeCell ref="AU52:BC52"/>
    <mergeCell ref="BD52:BL52"/>
    <mergeCell ref="B58:D58"/>
    <mergeCell ref="E58:G58"/>
    <mergeCell ref="H58:AH58"/>
    <mergeCell ref="AI58:AN58"/>
    <mergeCell ref="AO58:AU58"/>
    <mergeCell ref="AV58:BD58"/>
    <mergeCell ref="BE58:BL58"/>
    <mergeCell ref="AA55:AB55"/>
    <mergeCell ref="B57:D57"/>
    <mergeCell ref="E57:G57"/>
    <mergeCell ref="H57:AH57"/>
    <mergeCell ref="AI57:AN57"/>
    <mergeCell ref="AO57:AU57"/>
    <mergeCell ref="B55:J55"/>
    <mergeCell ref="K55:L55"/>
    <mergeCell ref="M55:N55"/>
    <mergeCell ref="O55:P55"/>
    <mergeCell ref="Q55:R55"/>
    <mergeCell ref="S55:T55"/>
    <mergeCell ref="U55:V55"/>
    <mergeCell ref="W55:X55"/>
    <mergeCell ref="Y55:Z55"/>
    <mergeCell ref="B60:D60"/>
    <mergeCell ref="E60:G60"/>
    <mergeCell ref="H60:AH60"/>
    <mergeCell ref="AI60:AN60"/>
    <mergeCell ref="AO60:AU60"/>
    <mergeCell ref="AV60:BD60"/>
    <mergeCell ref="BE60:BL60"/>
    <mergeCell ref="B59:D59"/>
    <mergeCell ref="E59:G59"/>
    <mergeCell ref="H59:AH59"/>
    <mergeCell ref="AI59:AN59"/>
    <mergeCell ref="AO59:AU59"/>
    <mergeCell ref="AV59:BD59"/>
    <mergeCell ref="B62:D62"/>
    <mergeCell ref="E62:G62"/>
    <mergeCell ref="H62:AH62"/>
    <mergeCell ref="AI62:AN62"/>
    <mergeCell ref="AO62:AU62"/>
    <mergeCell ref="AV62:BD62"/>
    <mergeCell ref="BE62:BL62"/>
    <mergeCell ref="B61:D61"/>
    <mergeCell ref="E61:G61"/>
    <mergeCell ref="H61:AH61"/>
    <mergeCell ref="AI61:AN61"/>
    <mergeCell ref="AO61:AU61"/>
    <mergeCell ref="AV61:BD61"/>
    <mergeCell ref="B64:D64"/>
    <mergeCell ref="E64:G64"/>
    <mergeCell ref="H64:AH64"/>
    <mergeCell ref="AI64:AN64"/>
    <mergeCell ref="AO64:AU64"/>
    <mergeCell ref="AV64:BD64"/>
    <mergeCell ref="BE64:BL64"/>
    <mergeCell ref="B63:D63"/>
    <mergeCell ref="E63:G63"/>
    <mergeCell ref="H63:AH63"/>
    <mergeCell ref="AI63:AN63"/>
    <mergeCell ref="AO63:AU63"/>
    <mergeCell ref="AV63:BD63"/>
    <mergeCell ref="B66:D66"/>
    <mergeCell ref="E66:G66"/>
    <mergeCell ref="H66:AH66"/>
    <mergeCell ref="AI66:AN66"/>
    <mergeCell ref="AO66:AU66"/>
    <mergeCell ref="AV66:BD66"/>
    <mergeCell ref="BE66:BL66"/>
    <mergeCell ref="B65:D65"/>
    <mergeCell ref="E65:G65"/>
    <mergeCell ref="H65:AH65"/>
    <mergeCell ref="AI65:AN65"/>
    <mergeCell ref="AO65:AU65"/>
    <mergeCell ref="AV65:BD65"/>
    <mergeCell ref="B68:D68"/>
    <mergeCell ref="E68:G68"/>
    <mergeCell ref="H68:AH68"/>
    <mergeCell ref="AI68:AN68"/>
    <mergeCell ref="AO68:AU68"/>
    <mergeCell ref="AV68:BD68"/>
    <mergeCell ref="BE68:BL68"/>
    <mergeCell ref="B67:D67"/>
    <mergeCell ref="E67:G67"/>
    <mergeCell ref="H67:AH67"/>
    <mergeCell ref="AI67:AN67"/>
    <mergeCell ref="AO67:AU67"/>
    <mergeCell ref="AV67:BD67"/>
    <mergeCell ref="AE76:AJ76"/>
    <mergeCell ref="AL76:BG76"/>
    <mergeCell ref="BH76:BL76"/>
    <mergeCell ref="AI70:AU70"/>
    <mergeCell ref="AV70:BD70"/>
    <mergeCell ref="BE70:BL70"/>
    <mergeCell ref="AI71:AU71"/>
    <mergeCell ref="AV71:BD71"/>
    <mergeCell ref="B69:D69"/>
    <mergeCell ref="E69:G69"/>
    <mergeCell ref="H69:AH69"/>
    <mergeCell ref="AI69:AN69"/>
    <mergeCell ref="AO69:AU69"/>
    <mergeCell ref="AV69:BD69"/>
    <mergeCell ref="BK39:BL40"/>
    <mergeCell ref="BF36:BK37"/>
    <mergeCell ref="BE28:BL28"/>
    <mergeCell ref="BE26:BL26"/>
    <mergeCell ref="BE24:BL24"/>
    <mergeCell ref="AE80:AJ81"/>
    <mergeCell ref="AK80:AL81"/>
    <mergeCell ref="AM80:AN81"/>
    <mergeCell ref="AO80:AP81"/>
    <mergeCell ref="AQ80:AR81"/>
    <mergeCell ref="AS80:AT81"/>
    <mergeCell ref="AU80:AV81"/>
    <mergeCell ref="AW80:AX81"/>
    <mergeCell ref="AY80:AZ81"/>
    <mergeCell ref="AE77:AJ78"/>
    <mergeCell ref="AL77:AM78"/>
    <mergeCell ref="AN77:AS78"/>
    <mergeCell ref="AT77:AU78"/>
    <mergeCell ref="AV77:BA78"/>
    <mergeCell ref="BC77:BD78"/>
    <mergeCell ref="AI72:AU72"/>
    <mergeCell ref="AV72:BD72"/>
    <mergeCell ref="AE75:AJ75"/>
    <mergeCell ref="AL75:BL75"/>
    <mergeCell ref="BQ14:BW17"/>
    <mergeCell ref="BR20:BU20"/>
    <mergeCell ref="BR21:BU21"/>
    <mergeCell ref="BR18:BW19"/>
    <mergeCell ref="BQ11:BQ12"/>
    <mergeCell ref="BR11:BW12"/>
    <mergeCell ref="BP5:BX6"/>
    <mergeCell ref="BA80:BB81"/>
    <mergeCell ref="BC80:BD81"/>
    <mergeCell ref="BE80:BF81"/>
    <mergeCell ref="BG80:BH81"/>
    <mergeCell ref="BI80:BJ81"/>
    <mergeCell ref="BK80:BL81"/>
    <mergeCell ref="BF77:BK78"/>
    <mergeCell ref="BE69:BL69"/>
    <mergeCell ref="BE67:BL67"/>
    <mergeCell ref="BE65:BL65"/>
    <mergeCell ref="BE63:BL63"/>
    <mergeCell ref="BE61:BL61"/>
    <mergeCell ref="BE59:BL59"/>
    <mergeCell ref="AV57:BD57"/>
    <mergeCell ref="BE57:BL57"/>
    <mergeCell ref="BD53:BL53"/>
    <mergeCell ref="BJ46:BL4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" manualBreakCount="1">
    <brk id="41" max="6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契約が無い場合の記入例</vt:lpstr>
      <vt:lpstr>契約が無い場合の記入例!Print_Area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sasaoka</dc:creator>
  <cp:lastModifiedBy>貴志 笹岡</cp:lastModifiedBy>
  <cp:lastPrinted>2024-03-14T01:57:46Z</cp:lastPrinted>
  <dcterms:created xsi:type="dcterms:W3CDTF">2023-02-24T07:12:22Z</dcterms:created>
  <dcterms:modified xsi:type="dcterms:W3CDTF">2024-03-14T04:21:17Z</dcterms:modified>
</cp:coreProperties>
</file>